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ownloads\меню\сайт питание\октябрь мониторинг\"/>
    </mc:Choice>
  </mc:AlternateContent>
  <bookViews>
    <workbookView xWindow="0" yWindow="0" windowWidth="19170" windowHeight="59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H199" i="1" s="1"/>
  <c r="G188" i="1"/>
  <c r="G199" i="1" s="1"/>
  <c r="F188" i="1"/>
  <c r="F199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F180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H142" i="1" s="1"/>
  <c r="G131" i="1"/>
  <c r="G142" i="1" s="1"/>
  <c r="F131" i="1"/>
  <c r="F142" i="1" s="1"/>
  <c r="B123" i="1"/>
  <c r="A123" i="1"/>
  <c r="L122" i="1"/>
  <c r="J122" i="1"/>
  <c r="I122" i="1"/>
  <c r="H122" i="1"/>
  <c r="G122" i="1"/>
  <c r="F122" i="1"/>
  <c r="B113" i="1"/>
  <c r="A113" i="1"/>
  <c r="L112" i="1"/>
  <c r="L123" i="1" s="1"/>
  <c r="J112" i="1"/>
  <c r="J123" i="1" s="1"/>
  <c r="I112" i="1"/>
  <c r="I123" i="1" s="1"/>
  <c r="H112" i="1"/>
  <c r="H123" i="1" s="1"/>
  <c r="G112" i="1"/>
  <c r="G123" i="1" s="1"/>
  <c r="F112" i="1"/>
  <c r="F123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G74" i="1"/>
  <c r="G85" i="1" s="1"/>
  <c r="F74" i="1"/>
  <c r="F85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7" i="1"/>
  <c r="A47" i="1"/>
  <c r="L46" i="1"/>
  <c r="J46" i="1"/>
  <c r="I46" i="1"/>
  <c r="H46" i="1"/>
  <c r="G46" i="1"/>
  <c r="F46" i="1"/>
  <c r="B37" i="1"/>
  <c r="A37" i="1"/>
  <c r="L36" i="1"/>
  <c r="L47" i="1" s="1"/>
  <c r="J36" i="1"/>
  <c r="J47" i="1" s="1"/>
  <c r="I36" i="1"/>
  <c r="I47" i="1" s="1"/>
  <c r="H36" i="1"/>
  <c r="H47" i="1" s="1"/>
  <c r="G36" i="1"/>
  <c r="G47" i="1" s="1"/>
  <c r="F36" i="1"/>
  <c r="F47" i="1" s="1"/>
  <c r="B28" i="1"/>
  <c r="A28" i="1"/>
  <c r="L27" i="1"/>
  <c r="J27" i="1"/>
  <c r="I27" i="1"/>
  <c r="H27" i="1"/>
  <c r="G27" i="1"/>
  <c r="F27" i="1"/>
  <c r="B18" i="1"/>
  <c r="A18" i="1"/>
  <c r="L17" i="1"/>
  <c r="J17" i="1"/>
  <c r="J28" i="1" s="1"/>
  <c r="I17" i="1"/>
  <c r="I28" i="1" s="1"/>
  <c r="H17" i="1"/>
  <c r="H28" i="1" s="1"/>
  <c r="G17" i="1"/>
  <c r="G28" i="1" s="1"/>
  <c r="G200" i="1" s="1"/>
  <c r="F17" i="1"/>
  <c r="F28" i="1" s="1"/>
  <c r="F200" i="1" s="1"/>
  <c r="I200" i="1" l="1"/>
  <c r="H85" i="1"/>
  <c r="H200" i="1" s="1"/>
  <c r="J200" i="1"/>
  <c r="L28" i="1"/>
  <c r="L200" i="1" s="1"/>
</calcChain>
</file>

<file path=xl/sharedStrings.xml><?xml version="1.0" encoding="utf-8"?>
<sst xmlns="http://schemas.openxmlformats.org/spreadsheetml/2006/main" count="429" uniqueCount="184">
  <si>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</si>
  <si>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</si>
  <si>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</si>
  <si>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</si>
  <si>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</si>
  <si>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</si>
  <si>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</si>
  <si>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</si>
  <si>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</si>
  <si>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</si>
  <si>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</si>
  <si>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</si>
  <si>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</si>
  <si>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</si>
  <si>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</si>
  <si>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</si>
  <si>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</si>
  <si>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</si>
  <si>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</si>
  <si>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</si>
  <si>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</si>
  <si>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</si>
  <si>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</si>
  <si>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</si>
  <si>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</si>
  <si>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</si>
  <si>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</si>
  <si>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</si>
  <si>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</si>
  <si>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</si>
  <si>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</si>
  <si>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</si>
  <si>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</si>
  <si>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</si>
  <si>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</si>
  <si>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</si>
  <si>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</si>
  <si>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</si>
  <si>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</si>
  <si>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Согласовал:</t>
  </si>
  <si>
    <t>Генеральный директор  ООО "Академия питания"</t>
  </si>
  <si>
    <t>7-11 лет завтрак 1 смена,обед 2 смена</t>
  </si>
  <si>
    <t>Лыкова В.Ю.</t>
  </si>
  <si>
    <t>15 сентября</t>
  </si>
  <si>
    <t>директор</t>
  </si>
  <si>
    <t>Петряев А.В.</t>
  </si>
  <si>
    <t>Муниципальное автономное общеобразовательное учреждение «Средняя общеобразовательная школа №1» г.Мегион</t>
  </si>
  <si>
    <t>Каша молочная рисовая с маслом сливочным</t>
  </si>
  <si>
    <t>ттк453</t>
  </si>
  <si>
    <t>Какао с витаминами "Витошка"</t>
  </si>
  <si>
    <t>тк37</t>
  </si>
  <si>
    <t>Мандарин</t>
  </si>
  <si>
    <t>тк38</t>
  </si>
  <si>
    <t>Бутерброд(батон) с колбасой п/к и сыром</t>
  </si>
  <si>
    <t>ттк243</t>
  </si>
  <si>
    <t>Салат из свеклы с яблоком</t>
  </si>
  <si>
    <t>ттк174</t>
  </si>
  <si>
    <t>Щи из свежей капусты с картофелем со сметаной и зеленью</t>
  </si>
  <si>
    <t>ттк1</t>
  </si>
  <si>
    <t>Котлета по-хлыновски с соусом томатным</t>
  </si>
  <si>
    <t>ттк115</t>
  </si>
  <si>
    <t>Каша пшеничная вязкая</t>
  </si>
  <si>
    <t>тк302</t>
  </si>
  <si>
    <t>Сок разливной</t>
  </si>
  <si>
    <t>ттк39</t>
  </si>
  <si>
    <t>Хлеб  "Пшеничный"</t>
  </si>
  <si>
    <t>Хлеб Северный с ламинариями</t>
  </si>
  <si>
    <t>Рагу из говядины</t>
  </si>
  <si>
    <t>ттк151</t>
  </si>
  <si>
    <t>Напиток "Здоровье"(чай с шиповником)</t>
  </si>
  <si>
    <t>ттк459</t>
  </si>
  <si>
    <t>Хлеб северный  (с ламинариями)</t>
  </si>
  <si>
    <t>Помидор свежий (порционно)</t>
  </si>
  <si>
    <t>ттк546</t>
  </si>
  <si>
    <t>Салат "Нежность"</t>
  </si>
  <si>
    <t>ттк185</t>
  </si>
  <si>
    <t>Уха деликатесная с горбушей</t>
  </si>
  <si>
    <t>ттк256</t>
  </si>
  <si>
    <t>Компот из яблок</t>
  </si>
  <si>
    <t>тк14</t>
  </si>
  <si>
    <t xml:space="preserve">Каша рисовая  рассыпчатая с овощами </t>
  </si>
  <si>
    <t>ттк70</t>
  </si>
  <si>
    <t>Рыба горбуша запеченая с сыром</t>
  </si>
  <si>
    <t>ттк204</t>
  </si>
  <si>
    <t>Чай с сахаром и лимоном</t>
  </si>
  <si>
    <t>тк27</t>
  </si>
  <si>
    <t>Хлеб "Пшеничный" йодированный</t>
  </si>
  <si>
    <t>Яблоко</t>
  </si>
  <si>
    <t>Овощи свежие(огурец) порционно</t>
  </si>
  <si>
    <t>Салат "Осенний" с зеленью</t>
  </si>
  <si>
    <t>ттк152</t>
  </si>
  <si>
    <t>Юшка гороховая с копченостями</t>
  </si>
  <si>
    <t>ттк199</t>
  </si>
  <si>
    <t>Печень по-строгановски</t>
  </si>
  <si>
    <t>ттк121/1</t>
  </si>
  <si>
    <t>Макаронные изделия отварные</t>
  </si>
  <si>
    <t>тк5</t>
  </si>
  <si>
    <t>Каша гречневая рассыпчатая с луком</t>
  </si>
  <si>
    <t>тк90</t>
  </si>
  <si>
    <t>Котлета рубленая из птицы( филе)</t>
  </si>
  <si>
    <t>ттк117</t>
  </si>
  <si>
    <t>Напиток кофейный с молоком</t>
  </si>
  <si>
    <t>ттк136</t>
  </si>
  <si>
    <t>Хлеб ржаной "Дарницкий"</t>
  </si>
  <si>
    <t>Икра кабачковая (пром)</t>
  </si>
  <si>
    <t>ттк524</t>
  </si>
  <si>
    <t>Салат из зеленого горошка с зеленью</t>
  </si>
  <si>
    <t>тк207</t>
  </si>
  <si>
    <t>Борщ с капустой и картофелем со сметаной</t>
  </si>
  <si>
    <t>ттк7</t>
  </si>
  <si>
    <t>Сосиска отварная молочная</t>
  </si>
  <si>
    <t>ттк142</t>
  </si>
  <si>
    <t>Картофельное пюре</t>
  </si>
  <si>
    <t>тк35</t>
  </si>
  <si>
    <t>Компот из ягодной смеси</t>
  </si>
  <si>
    <t>тк111</t>
  </si>
  <si>
    <t>Каша пшенная молочная с маслом сливочным</t>
  </si>
  <si>
    <t>ттк265</t>
  </si>
  <si>
    <t>Запеканка творожная со сгущеным молоком</t>
  </si>
  <si>
    <t>ттк3</t>
  </si>
  <si>
    <t>Чай с сахаром</t>
  </si>
  <si>
    <t>тк10</t>
  </si>
  <si>
    <t>Батон витаминный "На здоровье"</t>
  </si>
  <si>
    <t>Салат из свеклы с маслом растительным</t>
  </si>
  <si>
    <t>ттк171</t>
  </si>
  <si>
    <t>Суп -лапша домашняя с птицей и зеленью</t>
  </si>
  <si>
    <t>тк28</t>
  </si>
  <si>
    <t>Кисель "Витошка"</t>
  </si>
  <si>
    <t>ттк434</t>
  </si>
  <si>
    <t>Омлет натуральный</t>
  </si>
  <si>
    <t>ТТК6</t>
  </si>
  <si>
    <t>Напиток кофейный  с молоком</t>
  </si>
  <si>
    <t>ТТК136</t>
  </si>
  <si>
    <t>Батон столовый</t>
  </si>
  <si>
    <t>ТТК243</t>
  </si>
  <si>
    <t>Сыр российский</t>
  </si>
  <si>
    <t>ТТК233</t>
  </si>
  <si>
    <t>Йогурт фруктовый (живые культуры)</t>
  </si>
  <si>
    <t>Салат картофельный с зеленым горошком</t>
  </si>
  <si>
    <t>ттк175</t>
  </si>
  <si>
    <t>Борщ "украинский" со сметаной</t>
  </si>
  <si>
    <t>ттк270</t>
  </si>
  <si>
    <t>Плов по-узбекски из говядены</t>
  </si>
  <si>
    <t>тк45</t>
  </si>
  <si>
    <t>Кисель фруктовый</t>
  </si>
  <si>
    <t>Тефтели из говядины с  соусом томатным</t>
  </si>
  <si>
    <t>ттк110</t>
  </si>
  <si>
    <t>тк 27</t>
  </si>
  <si>
    <t>Хлеб ржаной дарницкий</t>
  </si>
  <si>
    <t>Огурец свежий (порционно) с зеленью</t>
  </si>
  <si>
    <t>ттк545</t>
  </si>
  <si>
    <t>Овощи свежие(огурец) порционно с зеленью</t>
  </si>
  <si>
    <t>Рассольник Ленинградский со сметаной</t>
  </si>
  <si>
    <t>тк12</t>
  </si>
  <si>
    <t>Тефтели из говядины с рисом с соусом томатным</t>
  </si>
  <si>
    <t>тт5</t>
  </si>
  <si>
    <t>Напиток апельсиновый</t>
  </si>
  <si>
    <t>ттк21</t>
  </si>
  <si>
    <t>Запеканка "Ватрушка  Царская"</t>
  </si>
  <si>
    <t>ттк 16</t>
  </si>
  <si>
    <t>Салат из рыбной консервы с яйцом и луком зеленым</t>
  </si>
  <si>
    <t>тк131</t>
  </si>
  <si>
    <t>Свекольник со сметаной</t>
  </si>
  <si>
    <t>ттк18</t>
  </si>
  <si>
    <t>Жаркое по-дамашнему(говядина)</t>
  </si>
  <si>
    <t>ттк97</t>
  </si>
  <si>
    <t>Кнели из птицы с соусом</t>
  </si>
  <si>
    <t>ттк403</t>
  </si>
  <si>
    <t>Вафли</t>
  </si>
  <si>
    <t>ттк542</t>
  </si>
  <si>
    <t>Овощи свежие (помидор) порционно</t>
  </si>
  <si>
    <t>Суп крестьянский со сметаной</t>
  </si>
  <si>
    <t>тк82</t>
  </si>
  <si>
    <t>Плов из птицы</t>
  </si>
  <si>
    <t>ттк258</t>
  </si>
  <si>
    <t>Какао "Хрутка"</t>
  </si>
  <si>
    <t>ттк118</t>
  </si>
  <si>
    <t>Хлеб  пшеничный йодированный</t>
  </si>
  <si>
    <t>Мандарины</t>
  </si>
  <si>
    <t>ттк38</t>
  </si>
  <si>
    <t>Салат "Школьный"</t>
  </si>
  <si>
    <t>ттк438</t>
  </si>
  <si>
    <t>Суп-пюре из разныз овощей с пшеничными гренками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</si>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</sst>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1" fontId="2" fillId="2" borderId="24" xfId="0" applyNumberFormat="1" applyFont="1" applyFill="1" applyBorder="1" applyAlignment="1" applyProtection="1">
      <alignment horizontal="left"/>
      <protection locked="0"/>
    </xf>
    <xf numFmtId="1" fontId="2" fillId="2" borderId="25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9" topLeftCell="E10" activePane="bottomRight" state="frozen"/>
      <selection pane="topRight" activeCell="E1" sqref="E1"/>
      <selection pane="bottomLeft" activeCell="A6" sqref="A6"/>
      <selection pane="bottomRight" activeCell="O194" sqref="O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32.7109375" style="1" customWidth="1"/>
    <col min="5" max="5" width="51.42578125" style="2" customWidth="1"/>
    <col min="6" max="6" width="11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4.5" customHeight="1" x14ac:dyDescent="0.25">
      <c r="A1" s="1" t="s">
        <v>7</v>
      </c>
      <c r="C1" s="53" t="s">
        <v>46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2" ht="18" x14ac:dyDescent="0.2">
      <c r="A3" s="35"/>
      <c r="C3" s="2"/>
      <c r="G3" s="2" t="s">
        <v>19</v>
      </c>
      <c r="H3" s="50" t="s">
        <v>43</v>
      </c>
      <c r="I3" s="51"/>
      <c r="J3" s="52"/>
      <c r="K3" s="48">
        <v>2023</v>
      </c>
    </row>
    <row r="4" spans="1:12" ht="18" x14ac:dyDescent="0.2">
      <c r="A4" s="35"/>
      <c r="C4" s="2"/>
      <c r="F4" s="12" t="s">
        <v>39</v>
      </c>
      <c r="G4" s="2" t="s">
        <v>17</v>
      </c>
      <c r="H4" s="62" t="s">
        <v>44</v>
      </c>
      <c r="I4" s="63"/>
      <c r="J4" s="63"/>
      <c r="K4" s="64"/>
    </row>
    <row r="5" spans="1:12" ht="18" x14ac:dyDescent="0.2">
      <c r="A5" s="35"/>
      <c r="C5" s="2"/>
      <c r="G5" s="2" t="s">
        <v>18</v>
      </c>
      <c r="H5" s="62" t="s">
        <v>45</v>
      </c>
      <c r="I5" s="63"/>
      <c r="J5" s="63"/>
      <c r="K5" s="64"/>
    </row>
    <row r="6" spans="1:12" ht="18" x14ac:dyDescent="0.2">
      <c r="A6" s="35"/>
      <c r="C6" s="2"/>
      <c r="G6" s="2" t="s">
        <v>19</v>
      </c>
      <c r="H6" s="58" t="s">
        <v>43</v>
      </c>
      <c r="I6" s="59"/>
      <c r="J6" s="60"/>
      <c r="K6" s="48">
        <v>2023</v>
      </c>
    </row>
    <row r="7" spans="1:12" ht="17.25" customHeight="1" x14ac:dyDescent="0.2">
      <c r="A7" s="4" t="s">
        <v>8</v>
      </c>
      <c r="C7" s="2"/>
      <c r="D7" s="3" t="s">
        <v>41</v>
      </c>
      <c r="E7" s="38" t="s">
        <v>9</v>
      </c>
      <c r="K7" s="49"/>
    </row>
    <row r="8" spans="1:12" x14ac:dyDescent="0.2">
      <c r="C8" s="2"/>
      <c r="D8" s="4"/>
      <c r="H8" s="47" t="s">
        <v>36</v>
      </c>
      <c r="I8" s="47" t="s">
        <v>37</v>
      </c>
      <c r="J8" s="47" t="s">
        <v>38</v>
      </c>
    </row>
    <row r="9" spans="1:12" ht="33.75" x14ac:dyDescent="0.2">
      <c r="A9" s="45" t="s">
        <v>14</v>
      </c>
      <c r="B9" s="46" t="s">
        <v>15</v>
      </c>
      <c r="C9" s="36" t="s">
        <v>0</v>
      </c>
      <c r="D9" s="36" t="s">
        <v>13</v>
      </c>
      <c r="E9" s="36" t="s">
        <v>12</v>
      </c>
      <c r="F9" s="36" t="s">
        <v>34</v>
      </c>
      <c r="G9" s="36" t="s">
        <v>1</v>
      </c>
      <c r="H9" s="36" t="s">
        <v>2</v>
      </c>
      <c r="I9" s="36" t="s">
        <v>3</v>
      </c>
      <c r="J9" s="36" t="s">
        <v>10</v>
      </c>
      <c r="K9" s="37" t="s">
        <v>11</v>
      </c>
      <c r="L9" s="36" t="s">
        <v>35</v>
      </c>
    </row>
    <row r="10" spans="1:12" ht="15" x14ac:dyDescent="0.25">
      <c r="A10" s="20">
        <v>1</v>
      </c>
      <c r="B10" s="21">
        <v>1</v>
      </c>
      <c r="C10" s="22" t="s">
        <v>20</v>
      </c>
      <c r="D10" s="5" t="s">
        <v>21</v>
      </c>
      <c r="E10" s="39" t="s">
        <v>47</v>
      </c>
      <c r="F10" s="40">
        <v>205</v>
      </c>
      <c r="G10" s="40">
        <v>5.56</v>
      </c>
      <c r="H10" s="40">
        <v>7.77</v>
      </c>
      <c r="I10" s="40">
        <v>32.86</v>
      </c>
      <c r="J10" s="40">
        <v>223.6</v>
      </c>
      <c r="K10" s="41" t="s">
        <v>48</v>
      </c>
      <c r="L10" s="40">
        <v>36.880000000000003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22</v>
      </c>
      <c r="E12" s="42" t="s">
        <v>49</v>
      </c>
      <c r="F12" s="43">
        <v>200</v>
      </c>
      <c r="G12" s="43">
        <v>3.77</v>
      </c>
      <c r="H12" s="43">
        <v>2.5</v>
      </c>
      <c r="I12" s="43">
        <v>26</v>
      </c>
      <c r="J12" s="43">
        <v>151.28</v>
      </c>
      <c r="K12" s="44" t="s">
        <v>50</v>
      </c>
      <c r="L12" s="43">
        <v>25.1</v>
      </c>
    </row>
    <row r="13" spans="1:12" ht="15" x14ac:dyDescent="0.25">
      <c r="A13" s="23"/>
      <c r="B13" s="15"/>
      <c r="C13" s="11"/>
      <c r="D13" s="7" t="s">
        <v>23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24</v>
      </c>
      <c r="E14" s="42" t="s">
        <v>51</v>
      </c>
      <c r="F14" s="43">
        <v>100</v>
      </c>
      <c r="G14" s="43">
        <v>0.7</v>
      </c>
      <c r="H14" s="43">
        <v>0.1</v>
      </c>
      <c r="I14" s="43">
        <v>7.5</v>
      </c>
      <c r="J14" s="43">
        <v>38</v>
      </c>
      <c r="K14" s="44" t="s">
        <v>52</v>
      </c>
      <c r="L14" s="43">
        <v>39</v>
      </c>
    </row>
    <row r="15" spans="1:12" ht="15" x14ac:dyDescent="0.25">
      <c r="A15" s="23"/>
      <c r="B15" s="15"/>
      <c r="C15" s="11"/>
      <c r="D15" s="6"/>
      <c r="E15" s="42" t="s">
        <v>53</v>
      </c>
      <c r="F15" s="43">
        <v>75</v>
      </c>
      <c r="G15" s="43">
        <v>8.48</v>
      </c>
      <c r="H15" s="43">
        <v>9.1</v>
      </c>
      <c r="I15" s="43">
        <v>27.89</v>
      </c>
      <c r="J15" s="43">
        <v>153.30000000000001</v>
      </c>
      <c r="K15" s="44" t="s">
        <v>54</v>
      </c>
      <c r="L15" s="43">
        <v>59.02</v>
      </c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7"/>
      <c r="C17" s="8"/>
      <c r="D17" s="18" t="s">
        <v>33</v>
      </c>
      <c r="E17" s="9"/>
      <c r="F17" s="19">
        <f>SUM(F10:F16)</f>
        <v>580</v>
      </c>
      <c r="G17" s="19">
        <f t="shared" ref="G17:J17" si="0">SUM(G10:G16)</f>
        <v>18.509999999999998</v>
      </c>
      <c r="H17" s="19">
        <f t="shared" si="0"/>
        <v>19.47</v>
      </c>
      <c r="I17" s="19">
        <f t="shared" si="0"/>
        <v>94.25</v>
      </c>
      <c r="J17" s="19">
        <f t="shared" si="0"/>
        <v>566.18000000000006</v>
      </c>
      <c r="K17" s="25"/>
      <c r="L17" s="19">
        <f t="shared" ref="L17" si="1">SUM(L10:L16)</f>
        <v>160</v>
      </c>
    </row>
    <row r="18" spans="1:12" ht="15" x14ac:dyDescent="0.25">
      <c r="A18" s="26">
        <f>A10</f>
        <v>1</v>
      </c>
      <c r="B18" s="13">
        <f>B10</f>
        <v>1</v>
      </c>
      <c r="C18" s="10" t="s">
        <v>25</v>
      </c>
      <c r="D18" s="7" t="s">
        <v>26</v>
      </c>
      <c r="E18" s="42" t="s">
        <v>55</v>
      </c>
      <c r="F18" s="43">
        <v>60</v>
      </c>
      <c r="G18" s="43">
        <v>0.8</v>
      </c>
      <c r="H18" s="43">
        <v>3.1</v>
      </c>
      <c r="I18" s="43">
        <v>7.5</v>
      </c>
      <c r="J18" s="43">
        <v>61</v>
      </c>
      <c r="K18" s="44" t="s">
        <v>56</v>
      </c>
      <c r="L18" s="43">
        <v>12.3</v>
      </c>
    </row>
    <row r="19" spans="1:12" ht="25.5" x14ac:dyDescent="0.25">
      <c r="A19" s="23"/>
      <c r="B19" s="15"/>
      <c r="C19" s="11"/>
      <c r="D19" s="7" t="s">
        <v>27</v>
      </c>
      <c r="E19" s="42" t="s">
        <v>57</v>
      </c>
      <c r="F19" s="43">
        <v>262</v>
      </c>
      <c r="G19" s="43">
        <v>2.98</v>
      </c>
      <c r="H19" s="43">
        <v>5.6</v>
      </c>
      <c r="I19" s="43">
        <v>12</v>
      </c>
      <c r="J19" s="43">
        <v>86</v>
      </c>
      <c r="K19" s="44" t="s">
        <v>58</v>
      </c>
      <c r="L19" s="43">
        <v>18.78</v>
      </c>
    </row>
    <row r="20" spans="1:12" ht="15" x14ac:dyDescent="0.25">
      <c r="A20" s="23"/>
      <c r="B20" s="15"/>
      <c r="C20" s="11"/>
      <c r="D20" s="7" t="s">
        <v>28</v>
      </c>
      <c r="E20" s="42" t="s">
        <v>59</v>
      </c>
      <c r="F20" s="43">
        <v>140</v>
      </c>
      <c r="G20" s="43">
        <v>10.8</v>
      </c>
      <c r="H20" s="43">
        <v>11.1</v>
      </c>
      <c r="I20" s="43">
        <v>8</v>
      </c>
      <c r="J20" s="43">
        <v>276</v>
      </c>
      <c r="K20" s="44" t="s">
        <v>60</v>
      </c>
      <c r="L20" s="43">
        <v>88.7</v>
      </c>
    </row>
    <row r="21" spans="1:12" ht="15" x14ac:dyDescent="0.25">
      <c r="A21" s="23"/>
      <c r="B21" s="15"/>
      <c r="C21" s="11"/>
      <c r="D21" s="7" t="s">
        <v>29</v>
      </c>
      <c r="E21" s="42" t="s">
        <v>61</v>
      </c>
      <c r="F21" s="43">
        <v>150</v>
      </c>
      <c r="G21" s="43">
        <v>7.6</v>
      </c>
      <c r="H21" s="43">
        <v>5.61</v>
      </c>
      <c r="I21" s="43">
        <v>37.33</v>
      </c>
      <c r="J21" s="43">
        <v>230.15</v>
      </c>
      <c r="K21" s="44" t="s">
        <v>62</v>
      </c>
      <c r="L21" s="43">
        <v>11.52</v>
      </c>
    </row>
    <row r="22" spans="1:12" ht="15" x14ac:dyDescent="0.25">
      <c r="A22" s="23"/>
      <c r="B22" s="15"/>
      <c r="C22" s="11"/>
      <c r="D22" s="7" t="s">
        <v>30</v>
      </c>
      <c r="E22" s="42" t="s">
        <v>63</v>
      </c>
      <c r="F22" s="43">
        <v>200</v>
      </c>
      <c r="G22" s="43">
        <v>1</v>
      </c>
      <c r="H22" s="43">
        <v>0</v>
      </c>
      <c r="I22" s="43">
        <v>22.4</v>
      </c>
      <c r="J22" s="43">
        <v>80.8</v>
      </c>
      <c r="K22" s="44" t="s">
        <v>64</v>
      </c>
      <c r="L22" s="43">
        <v>20</v>
      </c>
    </row>
    <row r="23" spans="1:12" ht="15" x14ac:dyDescent="0.25">
      <c r="A23" s="23"/>
      <c r="B23" s="15"/>
      <c r="C23" s="11"/>
      <c r="D23" s="7" t="s">
        <v>31</v>
      </c>
      <c r="E23" s="42" t="s">
        <v>65</v>
      </c>
      <c r="F23" s="43">
        <v>25</v>
      </c>
      <c r="G23" s="43">
        <v>1.98</v>
      </c>
      <c r="H23" s="43">
        <v>0.2</v>
      </c>
      <c r="I23" s="43">
        <v>13.23</v>
      </c>
      <c r="J23" s="43">
        <v>58.8</v>
      </c>
      <c r="K23" s="44" t="s">
        <v>54</v>
      </c>
      <c r="L23" s="43">
        <v>4.3499999999999996</v>
      </c>
    </row>
    <row r="24" spans="1:12" ht="15" x14ac:dyDescent="0.25">
      <c r="A24" s="23"/>
      <c r="B24" s="15"/>
      <c r="C24" s="11"/>
      <c r="D24" s="7" t="s">
        <v>32</v>
      </c>
      <c r="E24" s="42" t="s">
        <v>66</v>
      </c>
      <c r="F24" s="43">
        <v>25</v>
      </c>
      <c r="G24" s="43">
        <v>2.15</v>
      </c>
      <c r="H24" s="43">
        <v>0.35</v>
      </c>
      <c r="I24" s="43">
        <v>10.24</v>
      </c>
      <c r="J24" s="43">
        <v>56.55</v>
      </c>
      <c r="K24" s="44" t="s">
        <v>54</v>
      </c>
      <c r="L24" s="43">
        <v>4.3499999999999996</v>
      </c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7"/>
      <c r="C27" s="8"/>
      <c r="D27" s="18" t="s">
        <v>33</v>
      </c>
      <c r="E27" s="9"/>
      <c r="F27" s="19">
        <f>SUM(F18:F26)</f>
        <v>862</v>
      </c>
      <c r="G27" s="19">
        <f t="shared" ref="G27:J27" si="2">SUM(G18:G26)</f>
        <v>27.31</v>
      </c>
      <c r="H27" s="19">
        <f t="shared" si="2"/>
        <v>25.959999999999997</v>
      </c>
      <c r="I27" s="19">
        <f t="shared" si="2"/>
        <v>110.69999999999999</v>
      </c>
      <c r="J27" s="19">
        <f t="shared" si="2"/>
        <v>849.29999999999984</v>
      </c>
      <c r="K27" s="25"/>
      <c r="L27" s="19">
        <f t="shared" ref="L27" si="3">SUM(L18:L26)</f>
        <v>160</v>
      </c>
    </row>
    <row r="28" spans="1:12" ht="15" x14ac:dyDescent="0.2">
      <c r="A28" s="29">
        <f>A10</f>
        <v>1</v>
      </c>
      <c r="B28" s="30">
        <f>B10</f>
        <v>1</v>
      </c>
      <c r="C28" s="56" t="s">
        <v>4</v>
      </c>
      <c r="D28" s="57"/>
      <c r="E28" s="31"/>
      <c r="F28" s="32">
        <f>F17+F27</f>
        <v>1442</v>
      </c>
      <c r="G28" s="32">
        <f t="shared" ref="G28:J28" si="4">G17+G27</f>
        <v>45.819999999999993</v>
      </c>
      <c r="H28" s="32">
        <f t="shared" si="4"/>
        <v>45.429999999999993</v>
      </c>
      <c r="I28" s="32">
        <f t="shared" si="4"/>
        <v>204.95</v>
      </c>
      <c r="J28" s="32">
        <f t="shared" si="4"/>
        <v>1415.48</v>
      </c>
      <c r="K28" s="32"/>
      <c r="L28" s="32">
        <f t="shared" ref="L28" si="5">L17+L27</f>
        <v>320</v>
      </c>
    </row>
    <row r="29" spans="1:12" ht="15" x14ac:dyDescent="0.25">
      <c r="A29" s="14">
        <v>1</v>
      </c>
      <c r="B29" s="15">
        <v>2</v>
      </c>
      <c r="C29" s="22" t="s">
        <v>20</v>
      </c>
      <c r="D29" s="5" t="s">
        <v>21</v>
      </c>
      <c r="E29" s="39" t="s">
        <v>67</v>
      </c>
      <c r="F29" s="40">
        <v>200</v>
      </c>
      <c r="G29" s="40">
        <v>19.239999999999998</v>
      </c>
      <c r="H29" s="40">
        <v>20.68</v>
      </c>
      <c r="I29" s="40">
        <v>40.5</v>
      </c>
      <c r="J29" s="40">
        <v>416.88</v>
      </c>
      <c r="K29" s="41" t="s">
        <v>68</v>
      </c>
      <c r="L29" s="40">
        <v>125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22</v>
      </c>
      <c r="E31" s="42" t="s">
        <v>69</v>
      </c>
      <c r="F31" s="43">
        <v>200</v>
      </c>
      <c r="G31" s="43">
        <v>0.4</v>
      </c>
      <c r="H31" s="43">
        <v>0.1</v>
      </c>
      <c r="I31" s="43">
        <v>22</v>
      </c>
      <c r="J31" s="43">
        <v>77</v>
      </c>
      <c r="K31" s="44" t="s">
        <v>70</v>
      </c>
      <c r="L31" s="43">
        <v>6</v>
      </c>
    </row>
    <row r="32" spans="1:12" ht="15" x14ac:dyDescent="0.25">
      <c r="A32" s="14"/>
      <c r="B32" s="15"/>
      <c r="C32" s="11"/>
      <c r="D32" s="7" t="s">
        <v>23</v>
      </c>
      <c r="E32" s="42" t="s">
        <v>71</v>
      </c>
      <c r="F32" s="43">
        <v>40</v>
      </c>
      <c r="G32" s="43">
        <v>1.1599999999999999</v>
      </c>
      <c r="H32" s="43">
        <v>0.23</v>
      </c>
      <c r="I32" s="43">
        <v>16.399999999999999</v>
      </c>
      <c r="J32" s="43">
        <v>65.599999999999994</v>
      </c>
      <c r="K32" s="44" t="s">
        <v>54</v>
      </c>
      <c r="L32" s="43">
        <v>6.96</v>
      </c>
    </row>
    <row r="33" spans="1:12" ht="15" x14ac:dyDescent="0.25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 t="s">
        <v>72</v>
      </c>
      <c r="F34" s="43">
        <v>60</v>
      </c>
      <c r="G34" s="43">
        <v>0.55000000000000004</v>
      </c>
      <c r="H34" s="43">
        <v>0.1</v>
      </c>
      <c r="I34" s="43">
        <v>3.8</v>
      </c>
      <c r="J34" s="43">
        <v>12</v>
      </c>
      <c r="K34" s="44" t="s">
        <v>73</v>
      </c>
      <c r="L34" s="43">
        <v>22.04</v>
      </c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6"/>
      <c r="B36" s="17"/>
      <c r="C36" s="8"/>
      <c r="D36" s="18" t="s">
        <v>33</v>
      </c>
      <c r="E36" s="9"/>
      <c r="F36" s="19">
        <f>SUM(F29:F35)</f>
        <v>500</v>
      </c>
      <c r="G36" s="19">
        <f t="shared" ref="G36" si="6">SUM(G29:G35)</f>
        <v>21.349999999999998</v>
      </c>
      <c r="H36" s="19">
        <f t="shared" ref="H36" si="7">SUM(H29:H35)</f>
        <v>21.110000000000003</v>
      </c>
      <c r="I36" s="19">
        <f t="shared" ref="I36" si="8">SUM(I29:I35)</f>
        <v>82.7</v>
      </c>
      <c r="J36" s="19">
        <f t="shared" ref="J36:L36" si="9">SUM(J29:J35)</f>
        <v>571.48</v>
      </c>
      <c r="K36" s="25"/>
      <c r="L36" s="19">
        <f t="shared" si="9"/>
        <v>160</v>
      </c>
    </row>
    <row r="37" spans="1:12" ht="15" x14ac:dyDescent="0.25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42" t="s">
        <v>74</v>
      </c>
      <c r="F37" s="43">
        <v>60</v>
      </c>
      <c r="G37" s="43">
        <v>2.2799999999999998</v>
      </c>
      <c r="H37" s="43">
        <v>4.8600000000000003</v>
      </c>
      <c r="I37" s="43">
        <v>10.5</v>
      </c>
      <c r="J37" s="43">
        <v>72.8</v>
      </c>
      <c r="K37" s="44" t="s">
        <v>75</v>
      </c>
      <c r="L37" s="43">
        <v>21.63</v>
      </c>
    </row>
    <row r="38" spans="1:12" ht="15" x14ac:dyDescent="0.25">
      <c r="A38" s="14"/>
      <c r="B38" s="15"/>
      <c r="C38" s="11"/>
      <c r="D38" s="7" t="s">
        <v>27</v>
      </c>
      <c r="E38" s="42" t="s">
        <v>76</v>
      </c>
      <c r="F38" s="43">
        <v>270</v>
      </c>
      <c r="G38" s="43">
        <v>7.34</v>
      </c>
      <c r="H38" s="43">
        <v>4.72</v>
      </c>
      <c r="I38" s="43">
        <v>23.21</v>
      </c>
      <c r="J38" s="43">
        <v>122</v>
      </c>
      <c r="K38" s="44" t="s">
        <v>77</v>
      </c>
      <c r="L38" s="43">
        <v>35</v>
      </c>
    </row>
    <row r="39" spans="1:12" ht="15" x14ac:dyDescent="0.25">
      <c r="A39" s="14"/>
      <c r="B39" s="15"/>
      <c r="C39" s="11"/>
      <c r="D39" s="7" t="s">
        <v>28</v>
      </c>
      <c r="E39" s="42" t="s">
        <v>67</v>
      </c>
      <c r="F39" s="43">
        <v>150</v>
      </c>
      <c r="G39" s="43">
        <v>12.4</v>
      </c>
      <c r="H39" s="43">
        <v>16.5</v>
      </c>
      <c r="I39" s="43">
        <v>36.5</v>
      </c>
      <c r="J39" s="43">
        <v>392.17</v>
      </c>
      <c r="K39" s="44" t="s">
        <v>68</v>
      </c>
      <c r="L39" s="43">
        <v>80.73</v>
      </c>
    </row>
    <row r="40" spans="1:12" ht="15" x14ac:dyDescent="0.25">
      <c r="A40" s="14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30</v>
      </c>
      <c r="E41" s="42" t="s">
        <v>78</v>
      </c>
      <c r="F41" s="43">
        <v>200</v>
      </c>
      <c r="G41" s="43">
        <v>0.2</v>
      </c>
      <c r="H41" s="43">
        <v>0.2</v>
      </c>
      <c r="I41" s="43">
        <v>17.899999999999999</v>
      </c>
      <c r="J41" s="43">
        <v>105</v>
      </c>
      <c r="K41" s="44" t="s">
        <v>79</v>
      </c>
      <c r="L41" s="43">
        <v>13.94</v>
      </c>
    </row>
    <row r="42" spans="1:12" ht="15" x14ac:dyDescent="0.25">
      <c r="A42" s="14"/>
      <c r="B42" s="15"/>
      <c r="C42" s="11"/>
      <c r="D42" s="7" t="s">
        <v>31</v>
      </c>
      <c r="E42" s="42" t="s">
        <v>65</v>
      </c>
      <c r="F42" s="43">
        <v>25</v>
      </c>
      <c r="G42" s="43">
        <v>1.98</v>
      </c>
      <c r="H42" s="43">
        <v>0.2</v>
      </c>
      <c r="I42" s="43">
        <v>13.23</v>
      </c>
      <c r="J42" s="43">
        <v>58.8</v>
      </c>
      <c r="K42" s="44" t="s">
        <v>54</v>
      </c>
      <c r="L42" s="43">
        <v>4.3499999999999996</v>
      </c>
    </row>
    <row r="43" spans="1:12" ht="15" x14ac:dyDescent="0.25">
      <c r="A43" s="14"/>
      <c r="B43" s="15"/>
      <c r="C43" s="11"/>
      <c r="D43" s="7" t="s">
        <v>32</v>
      </c>
      <c r="E43" s="42" t="s">
        <v>66</v>
      </c>
      <c r="F43" s="43">
        <v>25</v>
      </c>
      <c r="G43" s="43">
        <v>2.15</v>
      </c>
      <c r="H43" s="43">
        <v>0.35</v>
      </c>
      <c r="I43" s="43">
        <v>10.24</v>
      </c>
      <c r="J43" s="43">
        <v>56.55</v>
      </c>
      <c r="K43" s="44" t="s">
        <v>54</v>
      </c>
      <c r="L43" s="43">
        <v>4.3499999999999996</v>
      </c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6"/>
      <c r="B46" s="17"/>
      <c r="C46" s="8"/>
      <c r="D46" s="18" t="s">
        <v>33</v>
      </c>
      <c r="E46" s="9"/>
      <c r="F46" s="19">
        <f>SUM(F37:F45)</f>
        <v>730</v>
      </c>
      <c r="G46" s="19">
        <f t="shared" ref="G46" si="10">SUM(G37:G45)</f>
        <v>26.349999999999998</v>
      </c>
      <c r="H46" s="19">
        <f t="shared" ref="H46" si="11">SUM(H37:H45)</f>
        <v>26.83</v>
      </c>
      <c r="I46" s="19">
        <f t="shared" ref="I46" si="12">SUM(I37:I45)</f>
        <v>111.58000000000001</v>
      </c>
      <c r="J46" s="19">
        <f t="shared" ref="J46:L46" si="13">SUM(J37:J45)</f>
        <v>807.31999999999994</v>
      </c>
      <c r="K46" s="25"/>
      <c r="L46" s="19">
        <f t="shared" si="13"/>
        <v>160</v>
      </c>
    </row>
    <row r="47" spans="1:12" ht="15.75" customHeight="1" x14ac:dyDescent="0.2">
      <c r="A47" s="33">
        <f>A29</f>
        <v>1</v>
      </c>
      <c r="B47" s="33">
        <f>B29</f>
        <v>2</v>
      </c>
      <c r="C47" s="56" t="s">
        <v>4</v>
      </c>
      <c r="D47" s="57"/>
      <c r="E47" s="31"/>
      <c r="F47" s="32">
        <f>F36+F46</f>
        <v>1230</v>
      </c>
      <c r="G47" s="32">
        <f t="shared" ref="G47" si="14">G36+G46</f>
        <v>47.699999999999996</v>
      </c>
      <c r="H47" s="32">
        <f t="shared" ref="H47" si="15">H36+H46</f>
        <v>47.94</v>
      </c>
      <c r="I47" s="32">
        <f t="shared" ref="I47" si="16">I36+I46</f>
        <v>194.28000000000003</v>
      </c>
      <c r="J47" s="32">
        <f t="shared" ref="J47:L47" si="17">J36+J46</f>
        <v>1378.8</v>
      </c>
      <c r="K47" s="32"/>
      <c r="L47" s="32">
        <f t="shared" si="17"/>
        <v>320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21</v>
      </c>
      <c r="E48" s="39" t="s">
        <v>80</v>
      </c>
      <c r="F48" s="40">
        <v>150</v>
      </c>
      <c r="G48" s="40">
        <v>3.59</v>
      </c>
      <c r="H48" s="40">
        <v>4.57</v>
      </c>
      <c r="I48" s="40">
        <v>33.630000000000003</v>
      </c>
      <c r="J48" s="40">
        <v>198.15</v>
      </c>
      <c r="K48" s="41" t="s">
        <v>81</v>
      </c>
      <c r="L48" s="40">
        <v>17.96</v>
      </c>
    </row>
    <row r="49" spans="1:12" ht="15" x14ac:dyDescent="0.25">
      <c r="A49" s="23"/>
      <c r="B49" s="15"/>
      <c r="C49" s="11"/>
      <c r="D49" s="6"/>
      <c r="E49" s="42" t="s">
        <v>82</v>
      </c>
      <c r="F49" s="43">
        <v>100</v>
      </c>
      <c r="G49" s="43">
        <v>13.2</v>
      </c>
      <c r="H49" s="43">
        <v>13.7</v>
      </c>
      <c r="I49" s="43">
        <v>11.58</v>
      </c>
      <c r="J49" s="43">
        <v>225</v>
      </c>
      <c r="K49" s="44" t="s">
        <v>83</v>
      </c>
      <c r="L49" s="43">
        <v>84.28</v>
      </c>
    </row>
    <row r="50" spans="1:12" ht="15" x14ac:dyDescent="0.25">
      <c r="A50" s="23"/>
      <c r="B50" s="15"/>
      <c r="C50" s="11"/>
      <c r="D50" s="7" t="s">
        <v>22</v>
      </c>
      <c r="E50" s="42" t="s">
        <v>84</v>
      </c>
      <c r="F50" s="43">
        <v>200</v>
      </c>
      <c r="G50" s="43">
        <v>0.3</v>
      </c>
      <c r="H50" s="43">
        <v>0</v>
      </c>
      <c r="I50" s="43">
        <v>10.64</v>
      </c>
      <c r="J50" s="43">
        <v>45</v>
      </c>
      <c r="K50" s="44" t="s">
        <v>85</v>
      </c>
      <c r="L50" s="43">
        <v>5.36</v>
      </c>
    </row>
    <row r="51" spans="1:12" ht="15" x14ac:dyDescent="0.25">
      <c r="A51" s="23"/>
      <c r="B51" s="15"/>
      <c r="C51" s="11"/>
      <c r="D51" s="7" t="s">
        <v>23</v>
      </c>
      <c r="E51" s="42" t="s">
        <v>86</v>
      </c>
      <c r="F51" s="43">
        <v>25</v>
      </c>
      <c r="G51" s="43">
        <v>1.98</v>
      </c>
      <c r="H51" s="43">
        <v>0.2</v>
      </c>
      <c r="I51" s="43">
        <v>12.2</v>
      </c>
      <c r="J51" s="43">
        <v>58.5</v>
      </c>
      <c r="K51" s="44" t="s">
        <v>54</v>
      </c>
      <c r="L51" s="43">
        <v>4.3600000000000003</v>
      </c>
    </row>
    <row r="52" spans="1:12" ht="15" x14ac:dyDescent="0.25">
      <c r="A52" s="23"/>
      <c r="B52" s="15"/>
      <c r="C52" s="11"/>
      <c r="D52" s="7" t="s">
        <v>24</v>
      </c>
      <c r="E52" s="42" t="s">
        <v>87</v>
      </c>
      <c r="F52" s="43">
        <v>100</v>
      </c>
      <c r="G52" s="43">
        <v>0.2</v>
      </c>
      <c r="H52" s="43">
        <v>0.2</v>
      </c>
      <c r="I52" s="43">
        <v>9.5</v>
      </c>
      <c r="J52" s="43">
        <v>47</v>
      </c>
      <c r="K52" s="44" t="s">
        <v>52</v>
      </c>
      <c r="L52" s="43">
        <v>26</v>
      </c>
    </row>
    <row r="53" spans="1:12" ht="15" x14ac:dyDescent="0.25">
      <c r="A53" s="23"/>
      <c r="B53" s="15"/>
      <c r="C53" s="11"/>
      <c r="D53" s="6"/>
      <c r="E53" s="42" t="s">
        <v>88</v>
      </c>
      <c r="F53" s="43">
        <v>60</v>
      </c>
      <c r="G53" s="43">
        <v>0.55000000000000004</v>
      </c>
      <c r="H53" s="43">
        <v>0.1</v>
      </c>
      <c r="I53" s="43">
        <v>3.8</v>
      </c>
      <c r="J53" s="43">
        <v>8</v>
      </c>
      <c r="K53" s="44" t="s">
        <v>73</v>
      </c>
      <c r="L53" s="43">
        <v>22.04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SUM(F48:F54)</f>
        <v>635</v>
      </c>
      <c r="G55" s="19">
        <f t="shared" ref="G55" si="18">SUM(G48:G54)</f>
        <v>19.82</v>
      </c>
      <c r="H55" s="19">
        <f t="shared" ref="H55" si="19">SUM(H48:H54)</f>
        <v>18.77</v>
      </c>
      <c r="I55" s="19">
        <f t="shared" ref="I55" si="20">SUM(I48:I54)</f>
        <v>81.349999999999994</v>
      </c>
      <c r="J55" s="19">
        <f t="shared" ref="J55:L55" si="21">SUM(J48:J54)</f>
        <v>581.65</v>
      </c>
      <c r="K55" s="25"/>
      <c r="L55" s="19">
        <f t="shared" si="21"/>
        <v>160</v>
      </c>
    </row>
    <row r="56" spans="1:12" ht="15" x14ac:dyDescent="0.25">
      <c r="A56" s="26">
        <f>A48</f>
        <v>1</v>
      </c>
      <c r="B56" s="13">
        <f>B48</f>
        <v>3</v>
      </c>
      <c r="C56" s="10" t="s">
        <v>25</v>
      </c>
      <c r="D56" s="7" t="s">
        <v>26</v>
      </c>
      <c r="E56" s="42" t="s">
        <v>89</v>
      </c>
      <c r="F56" s="43">
        <v>60</v>
      </c>
      <c r="G56" s="43">
        <v>1</v>
      </c>
      <c r="H56" s="43">
        <v>5</v>
      </c>
      <c r="I56" s="43">
        <v>3.6</v>
      </c>
      <c r="J56" s="43">
        <v>73</v>
      </c>
      <c r="K56" s="44" t="s">
        <v>90</v>
      </c>
      <c r="L56" s="43">
        <v>14.88</v>
      </c>
    </row>
    <row r="57" spans="1:12" ht="15" x14ac:dyDescent="0.25">
      <c r="A57" s="23"/>
      <c r="B57" s="15"/>
      <c r="C57" s="11"/>
      <c r="D57" s="7" t="s">
        <v>27</v>
      </c>
      <c r="E57" s="42" t="s">
        <v>91</v>
      </c>
      <c r="F57" s="43">
        <v>250</v>
      </c>
      <c r="G57" s="43">
        <v>8.92</v>
      </c>
      <c r="H57" s="43">
        <v>6</v>
      </c>
      <c r="I57" s="43">
        <v>25</v>
      </c>
      <c r="J57" s="43">
        <v>185</v>
      </c>
      <c r="K57" s="44" t="s">
        <v>92</v>
      </c>
      <c r="L57" s="43">
        <v>41.8</v>
      </c>
    </row>
    <row r="58" spans="1:12" ht="15" x14ac:dyDescent="0.25">
      <c r="A58" s="23"/>
      <c r="B58" s="15"/>
      <c r="C58" s="11"/>
      <c r="D58" s="7" t="s">
        <v>28</v>
      </c>
      <c r="E58" s="42" t="s">
        <v>93</v>
      </c>
      <c r="F58" s="43">
        <v>100</v>
      </c>
      <c r="G58" s="43">
        <v>10.4</v>
      </c>
      <c r="H58" s="43">
        <v>9.6</v>
      </c>
      <c r="I58" s="43">
        <v>7.9</v>
      </c>
      <c r="J58" s="43">
        <v>165</v>
      </c>
      <c r="K58" s="44" t="s">
        <v>94</v>
      </c>
      <c r="L58" s="43">
        <v>62.32</v>
      </c>
    </row>
    <row r="59" spans="1:12" ht="15" x14ac:dyDescent="0.25">
      <c r="A59" s="23"/>
      <c r="B59" s="15"/>
      <c r="C59" s="11"/>
      <c r="D59" s="7" t="s">
        <v>29</v>
      </c>
      <c r="E59" s="42" t="s">
        <v>95</v>
      </c>
      <c r="F59" s="43">
        <v>150</v>
      </c>
      <c r="G59" s="43">
        <v>2.5</v>
      </c>
      <c r="H59" s="43">
        <v>4.8</v>
      </c>
      <c r="I59" s="43">
        <v>33.299999999999997</v>
      </c>
      <c r="J59" s="43">
        <v>191</v>
      </c>
      <c r="K59" s="44" t="s">
        <v>96</v>
      </c>
      <c r="L59" s="43">
        <v>12.3</v>
      </c>
    </row>
    <row r="60" spans="1:12" ht="15" x14ac:dyDescent="0.25">
      <c r="A60" s="23"/>
      <c r="B60" s="15"/>
      <c r="C60" s="11"/>
      <c r="D60" s="7" t="s">
        <v>30</v>
      </c>
      <c r="E60" s="42" t="s">
        <v>63</v>
      </c>
      <c r="F60" s="43">
        <v>200</v>
      </c>
      <c r="G60" s="43">
        <v>1</v>
      </c>
      <c r="H60" s="43">
        <v>0</v>
      </c>
      <c r="I60" s="43">
        <v>22.4</v>
      </c>
      <c r="J60" s="43">
        <v>80.8</v>
      </c>
      <c r="K60" s="44" t="s">
        <v>64</v>
      </c>
      <c r="L60" s="43">
        <v>20</v>
      </c>
    </row>
    <row r="61" spans="1:12" ht="15" x14ac:dyDescent="0.25">
      <c r="A61" s="23"/>
      <c r="B61" s="15"/>
      <c r="C61" s="11"/>
      <c r="D61" s="7" t="s">
        <v>31</v>
      </c>
      <c r="E61" s="42" t="s">
        <v>65</v>
      </c>
      <c r="F61" s="43">
        <v>25</v>
      </c>
      <c r="G61" s="43">
        <v>1.98</v>
      </c>
      <c r="H61" s="43">
        <v>0.2</v>
      </c>
      <c r="I61" s="43">
        <v>13.23</v>
      </c>
      <c r="J61" s="43">
        <v>58.8</v>
      </c>
      <c r="K61" s="44" t="s">
        <v>54</v>
      </c>
      <c r="L61" s="43">
        <v>4.3499999999999996</v>
      </c>
    </row>
    <row r="62" spans="1:12" ht="15" x14ac:dyDescent="0.25">
      <c r="A62" s="23"/>
      <c r="B62" s="15"/>
      <c r="C62" s="11"/>
      <c r="D62" s="7" t="s">
        <v>32</v>
      </c>
      <c r="E62" s="42" t="s">
        <v>66</v>
      </c>
      <c r="F62" s="43">
        <v>25</v>
      </c>
      <c r="G62" s="43">
        <v>2.15</v>
      </c>
      <c r="H62" s="43">
        <v>0.35</v>
      </c>
      <c r="I62" s="43">
        <v>10.24</v>
      </c>
      <c r="J62" s="43">
        <v>56.55</v>
      </c>
      <c r="K62" s="44" t="s">
        <v>54</v>
      </c>
      <c r="L62" s="43">
        <v>4.3499999999999996</v>
      </c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810</v>
      </c>
      <c r="G65" s="19">
        <f t="shared" ref="G65" si="22">SUM(G56:G64)</f>
        <v>27.95</v>
      </c>
      <c r="H65" s="19">
        <f t="shared" ref="H65" si="23">SUM(H56:H64)</f>
        <v>25.950000000000003</v>
      </c>
      <c r="I65" s="19">
        <f t="shared" ref="I65" si="24">SUM(I56:I64)</f>
        <v>115.66999999999999</v>
      </c>
      <c r="J65" s="19">
        <f t="shared" ref="J65:L65" si="25">SUM(J56:J64)</f>
        <v>810.14999999999986</v>
      </c>
      <c r="K65" s="25"/>
      <c r="L65" s="19">
        <f t="shared" si="25"/>
        <v>160</v>
      </c>
    </row>
    <row r="66" spans="1:12" ht="15.75" customHeight="1" x14ac:dyDescent="0.2">
      <c r="A66" s="29">
        <f>A48</f>
        <v>1</v>
      </c>
      <c r="B66" s="30">
        <f>B48</f>
        <v>3</v>
      </c>
      <c r="C66" s="56" t="s">
        <v>4</v>
      </c>
      <c r="D66" s="57"/>
      <c r="E66" s="31"/>
      <c r="F66" s="32">
        <f>F55+F65</f>
        <v>1445</v>
      </c>
      <c r="G66" s="32">
        <f t="shared" ref="G66" si="26">G55+G65</f>
        <v>47.769999999999996</v>
      </c>
      <c r="H66" s="32">
        <f t="shared" ref="H66" si="27">H55+H65</f>
        <v>44.72</v>
      </c>
      <c r="I66" s="32">
        <f t="shared" ref="I66" si="28">I55+I65</f>
        <v>197.01999999999998</v>
      </c>
      <c r="J66" s="32">
        <f t="shared" ref="J66:L66" si="29">J55+J65</f>
        <v>1391.7999999999997</v>
      </c>
      <c r="K66" s="32"/>
      <c r="L66" s="32">
        <f t="shared" si="29"/>
        <v>320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97</v>
      </c>
      <c r="F67" s="40">
        <v>150</v>
      </c>
      <c r="G67" s="40">
        <v>4.59</v>
      </c>
      <c r="H67" s="40">
        <v>6.92</v>
      </c>
      <c r="I67" s="40">
        <v>25.88</v>
      </c>
      <c r="J67" s="40">
        <v>214</v>
      </c>
      <c r="K67" s="41" t="s">
        <v>98</v>
      </c>
      <c r="L67" s="40">
        <v>14</v>
      </c>
    </row>
    <row r="68" spans="1:12" ht="15" x14ac:dyDescent="0.25">
      <c r="A68" s="23"/>
      <c r="B68" s="15"/>
      <c r="C68" s="11"/>
      <c r="D68" s="6"/>
      <c r="E68" s="42" t="s">
        <v>99</v>
      </c>
      <c r="F68" s="43">
        <v>90</v>
      </c>
      <c r="G68" s="43">
        <v>11.12</v>
      </c>
      <c r="H68" s="43">
        <v>10.199999999999999</v>
      </c>
      <c r="I68" s="43">
        <v>19.25</v>
      </c>
      <c r="J68" s="43">
        <v>145.5</v>
      </c>
      <c r="K68" s="44" t="s">
        <v>100</v>
      </c>
      <c r="L68" s="43">
        <v>66.98</v>
      </c>
    </row>
    <row r="69" spans="1:12" ht="15" x14ac:dyDescent="0.25">
      <c r="A69" s="23"/>
      <c r="B69" s="15"/>
      <c r="C69" s="11"/>
      <c r="D69" s="7" t="s">
        <v>22</v>
      </c>
      <c r="E69" s="42" t="s">
        <v>101</v>
      </c>
      <c r="F69" s="43">
        <v>200</v>
      </c>
      <c r="G69" s="43">
        <v>1.5</v>
      </c>
      <c r="H69" s="43">
        <v>1.3</v>
      </c>
      <c r="I69" s="43">
        <v>22.4</v>
      </c>
      <c r="J69" s="43">
        <v>107</v>
      </c>
      <c r="K69" s="44" t="s">
        <v>102</v>
      </c>
      <c r="L69" s="43">
        <v>19.2</v>
      </c>
    </row>
    <row r="70" spans="1:12" ht="15" x14ac:dyDescent="0.25">
      <c r="A70" s="23"/>
      <c r="B70" s="15"/>
      <c r="C70" s="11"/>
      <c r="D70" s="7" t="s">
        <v>23</v>
      </c>
      <c r="E70" s="42" t="s">
        <v>103</v>
      </c>
      <c r="F70" s="43">
        <v>30</v>
      </c>
      <c r="G70" s="43">
        <v>1.4</v>
      </c>
      <c r="H70" s="43">
        <v>0.28000000000000003</v>
      </c>
      <c r="I70" s="43">
        <v>10.25</v>
      </c>
      <c r="J70" s="43">
        <v>51.5</v>
      </c>
      <c r="K70" s="44" t="s">
        <v>54</v>
      </c>
      <c r="L70" s="43">
        <v>5.22</v>
      </c>
    </row>
    <row r="71" spans="1:12" ht="15" x14ac:dyDescent="0.25">
      <c r="A71" s="23"/>
      <c r="B71" s="15"/>
      <c r="C71" s="11"/>
      <c r="D71" s="7" t="s">
        <v>24</v>
      </c>
      <c r="E71" s="42" t="s">
        <v>51</v>
      </c>
      <c r="F71" s="43">
        <v>100</v>
      </c>
      <c r="G71" s="43">
        <v>0.7</v>
      </c>
      <c r="H71" s="43">
        <v>0.1</v>
      </c>
      <c r="I71" s="43">
        <v>7.5</v>
      </c>
      <c r="J71" s="43">
        <v>38</v>
      </c>
      <c r="K71" s="44" t="s">
        <v>52</v>
      </c>
      <c r="L71" s="43">
        <v>39</v>
      </c>
    </row>
    <row r="72" spans="1:12" ht="15" x14ac:dyDescent="0.25">
      <c r="A72" s="23"/>
      <c r="B72" s="15"/>
      <c r="C72" s="11"/>
      <c r="D72" s="6"/>
      <c r="E72" s="42" t="s">
        <v>104</v>
      </c>
      <c r="F72" s="43">
        <v>60</v>
      </c>
      <c r="G72" s="43">
        <v>0.72</v>
      </c>
      <c r="H72" s="43">
        <v>2.82</v>
      </c>
      <c r="I72" s="43">
        <v>4.62</v>
      </c>
      <c r="J72" s="43">
        <v>46.8</v>
      </c>
      <c r="K72" s="44" t="s">
        <v>105</v>
      </c>
      <c r="L72" s="43">
        <v>15.6</v>
      </c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SUM(F67:F73)</f>
        <v>630</v>
      </c>
      <c r="G74" s="19">
        <f t="shared" ref="G74" si="30">SUM(G67:G73)</f>
        <v>20.029999999999998</v>
      </c>
      <c r="H74" s="19">
        <f t="shared" ref="H74" si="31">SUM(H67:H73)</f>
        <v>21.62</v>
      </c>
      <c r="I74" s="19">
        <f t="shared" ref="I74" si="32">SUM(I67:I73)</f>
        <v>89.9</v>
      </c>
      <c r="J74" s="19">
        <f t="shared" ref="J74:L74" si="33">SUM(J67:J73)</f>
        <v>602.79999999999995</v>
      </c>
      <c r="K74" s="25"/>
      <c r="L74" s="19">
        <f t="shared" si="33"/>
        <v>160</v>
      </c>
    </row>
    <row r="75" spans="1:12" ht="15" x14ac:dyDescent="0.25">
      <c r="A75" s="26">
        <f>A67</f>
        <v>1</v>
      </c>
      <c r="B75" s="13">
        <f>B67</f>
        <v>4</v>
      </c>
      <c r="C75" s="10" t="s">
        <v>25</v>
      </c>
      <c r="D75" s="7" t="s">
        <v>26</v>
      </c>
      <c r="E75" s="42" t="s">
        <v>106</v>
      </c>
      <c r="F75" s="43">
        <v>60</v>
      </c>
      <c r="G75" s="43">
        <v>1.5</v>
      </c>
      <c r="H75" s="43">
        <v>3.12</v>
      </c>
      <c r="I75" s="43">
        <v>10.79</v>
      </c>
      <c r="J75" s="43">
        <v>46.8</v>
      </c>
      <c r="K75" s="44" t="s">
        <v>107</v>
      </c>
      <c r="L75" s="43">
        <v>17.16</v>
      </c>
    </row>
    <row r="76" spans="1:12" ht="15" x14ac:dyDescent="0.25">
      <c r="A76" s="23"/>
      <c r="B76" s="15"/>
      <c r="C76" s="11"/>
      <c r="D76" s="7" t="s">
        <v>27</v>
      </c>
      <c r="E76" s="42" t="s">
        <v>108</v>
      </c>
      <c r="F76" s="43">
        <v>260</v>
      </c>
      <c r="G76" s="43">
        <v>7.07</v>
      </c>
      <c r="H76" s="43">
        <v>4.82</v>
      </c>
      <c r="I76" s="43">
        <v>15.1</v>
      </c>
      <c r="J76" s="43">
        <v>150</v>
      </c>
      <c r="K76" s="44" t="s">
        <v>109</v>
      </c>
      <c r="L76" s="43">
        <v>22.92</v>
      </c>
    </row>
    <row r="77" spans="1:12" ht="15" x14ac:dyDescent="0.25">
      <c r="A77" s="23"/>
      <c r="B77" s="15"/>
      <c r="C77" s="11"/>
      <c r="D77" s="7" t="s">
        <v>28</v>
      </c>
      <c r="E77" s="42" t="s">
        <v>110</v>
      </c>
      <c r="F77" s="43">
        <v>90</v>
      </c>
      <c r="G77" s="43">
        <v>11.4</v>
      </c>
      <c r="H77" s="43">
        <v>15.2</v>
      </c>
      <c r="I77" s="43">
        <v>20.100000000000001</v>
      </c>
      <c r="J77" s="43">
        <v>266</v>
      </c>
      <c r="K77" s="44" t="s">
        <v>111</v>
      </c>
      <c r="L77" s="43">
        <v>78.34</v>
      </c>
    </row>
    <row r="78" spans="1:12" ht="15" x14ac:dyDescent="0.25">
      <c r="A78" s="23"/>
      <c r="B78" s="15"/>
      <c r="C78" s="11"/>
      <c r="D78" s="7" t="s">
        <v>29</v>
      </c>
      <c r="E78" s="42" t="s">
        <v>112</v>
      </c>
      <c r="F78" s="43">
        <v>150</v>
      </c>
      <c r="G78" s="43">
        <v>2.54</v>
      </c>
      <c r="H78" s="43">
        <v>5.44</v>
      </c>
      <c r="I78" s="43">
        <v>20.3</v>
      </c>
      <c r="J78" s="43">
        <v>132</v>
      </c>
      <c r="K78" s="44" t="s">
        <v>113</v>
      </c>
      <c r="L78" s="43">
        <v>20.74</v>
      </c>
    </row>
    <row r="79" spans="1:12" ht="15" x14ac:dyDescent="0.25">
      <c r="A79" s="23"/>
      <c r="B79" s="15"/>
      <c r="C79" s="11"/>
      <c r="D79" s="7" t="s">
        <v>30</v>
      </c>
      <c r="E79" s="42" t="s">
        <v>114</v>
      </c>
      <c r="F79" s="43">
        <v>200</v>
      </c>
      <c r="G79" s="43">
        <v>0.1</v>
      </c>
      <c r="H79" s="43">
        <v>0.1</v>
      </c>
      <c r="I79" s="43">
        <v>14.9</v>
      </c>
      <c r="J79" s="43">
        <v>103</v>
      </c>
      <c r="K79" s="44" t="s">
        <v>115</v>
      </c>
      <c r="L79" s="43">
        <v>13.44</v>
      </c>
    </row>
    <row r="80" spans="1:12" ht="15" x14ac:dyDescent="0.25">
      <c r="A80" s="23"/>
      <c r="B80" s="15"/>
      <c r="C80" s="11"/>
      <c r="D80" s="7" t="s">
        <v>31</v>
      </c>
      <c r="E80" s="42" t="s">
        <v>65</v>
      </c>
      <c r="F80" s="43">
        <v>20</v>
      </c>
      <c r="G80" s="43">
        <v>1.98</v>
      </c>
      <c r="H80" s="43">
        <v>0.2</v>
      </c>
      <c r="I80" s="43">
        <v>13.14</v>
      </c>
      <c r="J80" s="43">
        <v>58.8</v>
      </c>
      <c r="K80" s="44" t="s">
        <v>54</v>
      </c>
      <c r="L80" s="43">
        <v>3.35</v>
      </c>
    </row>
    <row r="81" spans="1:12" ht="15" x14ac:dyDescent="0.25">
      <c r="A81" s="23"/>
      <c r="B81" s="15"/>
      <c r="C81" s="11"/>
      <c r="D81" s="7" t="s">
        <v>32</v>
      </c>
      <c r="E81" s="42" t="s">
        <v>66</v>
      </c>
      <c r="F81" s="43">
        <v>20</v>
      </c>
      <c r="G81" s="43">
        <v>2.15</v>
      </c>
      <c r="H81" s="43">
        <v>0.35</v>
      </c>
      <c r="I81" s="43">
        <v>10.24</v>
      </c>
      <c r="J81" s="43">
        <v>56.55</v>
      </c>
      <c r="K81" s="44" t="s">
        <v>54</v>
      </c>
      <c r="L81" s="43">
        <v>4.05</v>
      </c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800</v>
      </c>
      <c r="G84" s="19">
        <f t="shared" ref="G84" si="34">SUM(G75:G83)</f>
        <v>26.74</v>
      </c>
      <c r="H84" s="19">
        <f t="shared" ref="H84" si="35">SUM(H75:H83)</f>
        <v>29.230000000000004</v>
      </c>
      <c r="I84" s="19">
        <f t="shared" ref="I84" si="36">SUM(I75:I83)</f>
        <v>104.57000000000001</v>
      </c>
      <c r="J84" s="19">
        <f t="shared" ref="J84:L84" si="37">SUM(J75:J83)</f>
        <v>813.14999999999986</v>
      </c>
      <c r="K84" s="25"/>
      <c r="L84" s="19">
        <f t="shared" si="37"/>
        <v>160</v>
      </c>
    </row>
    <row r="85" spans="1:12" ht="15.75" customHeight="1" x14ac:dyDescent="0.2">
      <c r="A85" s="29">
        <f>A67</f>
        <v>1</v>
      </c>
      <c r="B85" s="30">
        <f>B67</f>
        <v>4</v>
      </c>
      <c r="C85" s="56" t="s">
        <v>4</v>
      </c>
      <c r="D85" s="57"/>
      <c r="E85" s="31"/>
      <c r="F85" s="32">
        <f>F74+F84</f>
        <v>1430</v>
      </c>
      <c r="G85" s="32">
        <f t="shared" ref="G85" si="38">G74+G84</f>
        <v>46.769999999999996</v>
      </c>
      <c r="H85" s="32">
        <f t="shared" ref="H85" si="39">H74+H84</f>
        <v>50.850000000000009</v>
      </c>
      <c r="I85" s="32">
        <f t="shared" ref="I85" si="40">I74+I84</f>
        <v>194.47000000000003</v>
      </c>
      <c r="J85" s="32">
        <f t="shared" ref="J85:L85" si="41">J74+J84</f>
        <v>1415.9499999999998</v>
      </c>
      <c r="K85" s="32"/>
      <c r="L85" s="32">
        <f t="shared" si="41"/>
        <v>320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116</v>
      </c>
      <c r="F86" s="40">
        <v>205</v>
      </c>
      <c r="G86" s="40">
        <v>3.56</v>
      </c>
      <c r="H86" s="40">
        <v>8.6</v>
      </c>
      <c r="I86" s="40">
        <v>32.86</v>
      </c>
      <c r="J86" s="40">
        <v>223.6</v>
      </c>
      <c r="K86" s="41" t="s">
        <v>117</v>
      </c>
      <c r="L86" s="40">
        <v>33</v>
      </c>
    </row>
    <row r="87" spans="1:12" ht="15" x14ac:dyDescent="0.25">
      <c r="A87" s="23"/>
      <c r="B87" s="15"/>
      <c r="C87" s="11"/>
      <c r="D87" s="6"/>
      <c r="E87" s="42" t="s">
        <v>118</v>
      </c>
      <c r="F87" s="43">
        <v>110</v>
      </c>
      <c r="G87" s="43">
        <v>12.9</v>
      </c>
      <c r="H87" s="43">
        <v>9.6999999999999993</v>
      </c>
      <c r="I87" s="43">
        <v>18.5</v>
      </c>
      <c r="J87" s="43">
        <v>188</v>
      </c>
      <c r="K87" s="44" t="s">
        <v>119</v>
      </c>
      <c r="L87" s="43">
        <v>85</v>
      </c>
    </row>
    <row r="88" spans="1:12" ht="15" x14ac:dyDescent="0.25">
      <c r="A88" s="23"/>
      <c r="B88" s="15"/>
      <c r="C88" s="11"/>
      <c r="D88" s="7" t="s">
        <v>22</v>
      </c>
      <c r="E88" s="42" t="s">
        <v>120</v>
      </c>
      <c r="F88" s="43">
        <v>200</v>
      </c>
      <c r="G88" s="43">
        <v>0.2</v>
      </c>
      <c r="H88" s="43">
        <v>0</v>
      </c>
      <c r="I88" s="43">
        <v>10</v>
      </c>
      <c r="J88" s="43">
        <v>41</v>
      </c>
      <c r="K88" s="44" t="s">
        <v>121</v>
      </c>
      <c r="L88" s="43">
        <v>2.16</v>
      </c>
    </row>
    <row r="89" spans="1:12" ht="15" x14ac:dyDescent="0.25">
      <c r="A89" s="23"/>
      <c r="B89" s="15"/>
      <c r="C89" s="11"/>
      <c r="D89" s="7" t="s">
        <v>23</v>
      </c>
      <c r="E89" s="42" t="s">
        <v>122</v>
      </c>
      <c r="F89" s="43">
        <v>30</v>
      </c>
      <c r="G89" s="43">
        <v>1.88</v>
      </c>
      <c r="H89" s="43">
        <v>0.2</v>
      </c>
      <c r="I89" s="43">
        <v>12.85</v>
      </c>
      <c r="J89" s="43">
        <v>58.2</v>
      </c>
      <c r="K89" s="44" t="s">
        <v>54</v>
      </c>
      <c r="L89" s="43">
        <v>8.4</v>
      </c>
    </row>
    <row r="90" spans="1:12" ht="15" x14ac:dyDescent="0.25">
      <c r="A90" s="23"/>
      <c r="B90" s="15"/>
      <c r="C90" s="11"/>
      <c r="D90" s="7" t="s">
        <v>24</v>
      </c>
      <c r="E90" s="42" t="s">
        <v>87</v>
      </c>
      <c r="F90" s="43">
        <v>120</v>
      </c>
      <c r="G90" s="43">
        <v>0.5</v>
      </c>
      <c r="H90" s="43">
        <v>0.5</v>
      </c>
      <c r="I90" s="43">
        <v>11</v>
      </c>
      <c r="J90" s="43">
        <v>55.9</v>
      </c>
      <c r="K90" s="44" t="s">
        <v>52</v>
      </c>
      <c r="L90" s="43">
        <v>31.44</v>
      </c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SUM(F86:F92)</f>
        <v>665</v>
      </c>
      <c r="G93" s="19">
        <f t="shared" ref="G93" si="42">SUM(G86:G92)</f>
        <v>19.04</v>
      </c>
      <c r="H93" s="19">
        <f t="shared" ref="H93" si="43">SUM(H86:H92)</f>
        <v>18.999999999999996</v>
      </c>
      <c r="I93" s="19">
        <f t="shared" ref="I93" si="44">SUM(I86:I92)</f>
        <v>85.21</v>
      </c>
      <c r="J93" s="19">
        <f t="shared" ref="J93:L93" si="45">SUM(J86:J92)</f>
        <v>566.70000000000005</v>
      </c>
      <c r="K93" s="25"/>
      <c r="L93" s="19">
        <f t="shared" si="45"/>
        <v>160</v>
      </c>
    </row>
    <row r="94" spans="1:12" ht="15" x14ac:dyDescent="0.25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42" t="s">
        <v>123</v>
      </c>
      <c r="F94" s="43">
        <v>60</v>
      </c>
      <c r="G94" s="43">
        <v>3.39</v>
      </c>
      <c r="H94" s="43">
        <v>6.22</v>
      </c>
      <c r="I94" s="43">
        <v>3.92</v>
      </c>
      <c r="J94" s="43">
        <v>94.24</v>
      </c>
      <c r="K94" s="44" t="s">
        <v>124</v>
      </c>
      <c r="L94" s="43">
        <v>6.52</v>
      </c>
    </row>
    <row r="95" spans="1:12" ht="15" x14ac:dyDescent="0.25">
      <c r="A95" s="23"/>
      <c r="B95" s="15"/>
      <c r="C95" s="11"/>
      <c r="D95" s="7" t="s">
        <v>27</v>
      </c>
      <c r="E95" s="42" t="s">
        <v>125</v>
      </c>
      <c r="F95" s="43">
        <v>267</v>
      </c>
      <c r="G95" s="43">
        <v>6.58</v>
      </c>
      <c r="H95" s="43">
        <v>7.7</v>
      </c>
      <c r="I95" s="43">
        <v>28</v>
      </c>
      <c r="J95" s="43">
        <v>158.69999999999999</v>
      </c>
      <c r="K95" s="44" t="s">
        <v>126</v>
      </c>
      <c r="L95" s="43">
        <v>20.36</v>
      </c>
    </row>
    <row r="96" spans="1:12" ht="15" x14ac:dyDescent="0.25">
      <c r="A96" s="23"/>
      <c r="B96" s="15"/>
      <c r="C96" s="11"/>
      <c r="D96" s="7" t="s">
        <v>28</v>
      </c>
      <c r="E96" s="42" t="s">
        <v>118</v>
      </c>
      <c r="F96" s="43">
        <v>165</v>
      </c>
      <c r="G96" s="43">
        <v>12.9</v>
      </c>
      <c r="H96" s="43">
        <v>11.7</v>
      </c>
      <c r="I96" s="43">
        <v>37.5</v>
      </c>
      <c r="J96" s="43">
        <v>355</v>
      </c>
      <c r="K96" s="44" t="s">
        <v>119</v>
      </c>
      <c r="L96" s="43">
        <v>105.72</v>
      </c>
    </row>
    <row r="97" spans="1:12" ht="15" x14ac:dyDescent="0.2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 t="s">
        <v>127</v>
      </c>
      <c r="F98" s="43">
        <v>200</v>
      </c>
      <c r="G98" s="43">
        <v>0.2</v>
      </c>
      <c r="H98" s="43">
        <v>0</v>
      </c>
      <c r="I98" s="43">
        <v>24.23</v>
      </c>
      <c r="J98" s="43">
        <v>95</v>
      </c>
      <c r="K98" s="44" t="s">
        <v>128</v>
      </c>
      <c r="L98" s="43">
        <v>20</v>
      </c>
    </row>
    <row r="99" spans="1:12" ht="15" x14ac:dyDescent="0.25">
      <c r="A99" s="23"/>
      <c r="B99" s="15"/>
      <c r="C99" s="11"/>
      <c r="D99" s="7" t="s">
        <v>31</v>
      </c>
      <c r="E99" s="42" t="s">
        <v>65</v>
      </c>
      <c r="F99" s="43">
        <v>20</v>
      </c>
      <c r="G99" s="43">
        <v>1.98</v>
      </c>
      <c r="H99" s="43">
        <v>0.2</v>
      </c>
      <c r="I99" s="43">
        <v>13.24</v>
      </c>
      <c r="J99" s="43">
        <v>58.8</v>
      </c>
      <c r="K99" s="44" t="s">
        <v>54</v>
      </c>
      <c r="L99" s="43">
        <v>3.35</v>
      </c>
    </row>
    <row r="100" spans="1:12" ht="15" x14ac:dyDescent="0.25">
      <c r="A100" s="23"/>
      <c r="B100" s="15"/>
      <c r="C100" s="11"/>
      <c r="D100" s="7" t="s">
        <v>32</v>
      </c>
      <c r="E100" s="42" t="s">
        <v>66</v>
      </c>
      <c r="F100" s="43">
        <v>20</v>
      </c>
      <c r="G100" s="43">
        <v>2.15</v>
      </c>
      <c r="H100" s="43">
        <v>0.35</v>
      </c>
      <c r="I100" s="43">
        <v>10.24</v>
      </c>
      <c r="J100" s="43">
        <v>56.55</v>
      </c>
      <c r="K100" s="44" t="s">
        <v>54</v>
      </c>
      <c r="L100" s="43">
        <v>4.05</v>
      </c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732</v>
      </c>
      <c r="G103" s="19">
        <f t="shared" ref="G103" si="46">SUM(G94:G102)</f>
        <v>27.2</v>
      </c>
      <c r="H103" s="19">
        <f t="shared" ref="H103" si="47">SUM(H94:H102)</f>
        <v>26.169999999999998</v>
      </c>
      <c r="I103" s="19">
        <f t="shared" ref="I103" si="48">SUM(I94:I102)</f>
        <v>117.13</v>
      </c>
      <c r="J103" s="19">
        <f t="shared" ref="J103:L103" si="49">SUM(J94:J102)</f>
        <v>818.29</v>
      </c>
      <c r="K103" s="25"/>
      <c r="L103" s="19">
        <f t="shared" si="49"/>
        <v>160</v>
      </c>
    </row>
    <row r="104" spans="1:12" ht="15.75" customHeight="1" x14ac:dyDescent="0.2">
      <c r="A104" s="29">
        <f>A86</f>
        <v>1</v>
      </c>
      <c r="B104" s="30">
        <f>B86</f>
        <v>5</v>
      </c>
      <c r="C104" s="56" t="s">
        <v>4</v>
      </c>
      <c r="D104" s="57"/>
      <c r="E104" s="31"/>
      <c r="F104" s="32">
        <f>F93+F103</f>
        <v>1397</v>
      </c>
      <c r="G104" s="32">
        <f t="shared" ref="G104" si="50">G93+G103</f>
        <v>46.239999999999995</v>
      </c>
      <c r="H104" s="32">
        <f t="shared" ref="H104" si="51">H93+H103</f>
        <v>45.169999999999995</v>
      </c>
      <c r="I104" s="32">
        <f t="shared" ref="I104" si="52">I93+I103</f>
        <v>202.33999999999997</v>
      </c>
      <c r="J104" s="32">
        <f t="shared" ref="J104:L104" si="53">J93+J103</f>
        <v>1384.99</v>
      </c>
      <c r="K104" s="32"/>
      <c r="L104" s="32">
        <f t="shared" si="53"/>
        <v>320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39" t="s">
        <v>129</v>
      </c>
      <c r="F105" s="40">
        <v>150</v>
      </c>
      <c r="G105" s="40">
        <v>13.9</v>
      </c>
      <c r="H105" s="40">
        <v>14.3</v>
      </c>
      <c r="I105" s="40">
        <v>10</v>
      </c>
      <c r="J105" s="40">
        <v>259</v>
      </c>
      <c r="K105" s="41" t="s">
        <v>130</v>
      </c>
      <c r="L105" s="40">
        <v>49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22</v>
      </c>
      <c r="E107" s="42" t="s">
        <v>131</v>
      </c>
      <c r="F107" s="43">
        <v>200</v>
      </c>
      <c r="G107" s="43">
        <v>1.5</v>
      </c>
      <c r="H107" s="43">
        <v>1.3</v>
      </c>
      <c r="I107" s="43">
        <v>22.4</v>
      </c>
      <c r="J107" s="43">
        <v>107</v>
      </c>
      <c r="K107" s="44" t="s">
        <v>132</v>
      </c>
      <c r="L107" s="43">
        <v>19.2</v>
      </c>
    </row>
    <row r="108" spans="1:12" ht="15" x14ac:dyDescent="0.25">
      <c r="A108" s="23"/>
      <c r="B108" s="15"/>
      <c r="C108" s="11"/>
      <c r="D108" s="7" t="s">
        <v>23</v>
      </c>
      <c r="E108" s="42" t="s">
        <v>133</v>
      </c>
      <c r="F108" s="43">
        <v>40</v>
      </c>
      <c r="G108" s="43">
        <v>1.88</v>
      </c>
      <c r="H108" s="43">
        <v>0.2</v>
      </c>
      <c r="I108" s="43">
        <v>12.85</v>
      </c>
      <c r="J108" s="43">
        <v>60</v>
      </c>
      <c r="K108" s="44" t="s">
        <v>134</v>
      </c>
      <c r="L108" s="43">
        <v>6.54</v>
      </c>
    </row>
    <row r="109" spans="1:12" ht="15" x14ac:dyDescent="0.25">
      <c r="A109" s="23"/>
      <c r="B109" s="15"/>
      <c r="C109" s="11"/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 t="s">
        <v>135</v>
      </c>
      <c r="F110" s="43">
        <v>20</v>
      </c>
      <c r="G110" s="43">
        <v>4.5999999999999996</v>
      </c>
      <c r="H110" s="43">
        <v>5.9</v>
      </c>
      <c r="I110" s="43">
        <v>15</v>
      </c>
      <c r="J110" s="43">
        <v>72</v>
      </c>
      <c r="K110" s="44" t="s">
        <v>136</v>
      </c>
      <c r="L110" s="43">
        <v>25</v>
      </c>
    </row>
    <row r="111" spans="1:12" ht="15" x14ac:dyDescent="0.25">
      <c r="A111" s="23"/>
      <c r="B111" s="15"/>
      <c r="C111" s="11"/>
      <c r="D111" s="6"/>
      <c r="E111" s="42" t="s">
        <v>137</v>
      </c>
      <c r="F111" s="43">
        <v>115</v>
      </c>
      <c r="G111" s="43">
        <v>2.9</v>
      </c>
      <c r="H111" s="43">
        <v>3.5</v>
      </c>
      <c r="I111" s="43">
        <v>21.3</v>
      </c>
      <c r="J111" s="43">
        <v>124</v>
      </c>
      <c r="K111" s="44"/>
      <c r="L111" s="43">
        <v>60.26</v>
      </c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SUM(F105:F111)</f>
        <v>525</v>
      </c>
      <c r="G112" s="19">
        <f t="shared" ref="G112:J112" si="54">SUM(G105:G111)</f>
        <v>24.78</v>
      </c>
      <c r="H112" s="19">
        <f t="shared" si="54"/>
        <v>25.200000000000003</v>
      </c>
      <c r="I112" s="19">
        <f t="shared" si="54"/>
        <v>81.55</v>
      </c>
      <c r="J112" s="19">
        <f t="shared" si="54"/>
        <v>622</v>
      </c>
      <c r="K112" s="25"/>
      <c r="L112" s="19">
        <f t="shared" ref="L112" si="55">SUM(L105:L111)</f>
        <v>160</v>
      </c>
    </row>
    <row r="113" spans="1:12" ht="15" x14ac:dyDescent="0.25">
      <c r="A113" s="26">
        <f>A105</f>
        <v>2</v>
      </c>
      <c r="B113" s="13">
        <f>B105</f>
        <v>1</v>
      </c>
      <c r="C113" s="10" t="s">
        <v>25</v>
      </c>
      <c r="D113" s="7" t="s">
        <v>26</v>
      </c>
      <c r="E113" s="42" t="s">
        <v>138</v>
      </c>
      <c r="F113" s="43">
        <v>60</v>
      </c>
      <c r="G113" s="43">
        <v>1</v>
      </c>
      <c r="H113" s="43">
        <v>5.4</v>
      </c>
      <c r="I113" s="43">
        <v>5.4</v>
      </c>
      <c r="J113" s="43">
        <v>54</v>
      </c>
      <c r="K113" s="44" t="s">
        <v>139</v>
      </c>
      <c r="L113" s="43">
        <v>13.22</v>
      </c>
    </row>
    <row r="114" spans="1:12" ht="15" x14ac:dyDescent="0.25">
      <c r="A114" s="23"/>
      <c r="B114" s="15"/>
      <c r="C114" s="11"/>
      <c r="D114" s="7" t="s">
        <v>27</v>
      </c>
      <c r="E114" s="42" t="s">
        <v>140</v>
      </c>
      <c r="F114" s="43">
        <v>260</v>
      </c>
      <c r="G114" s="43">
        <v>1.07</v>
      </c>
      <c r="H114" s="43">
        <v>3.79</v>
      </c>
      <c r="I114" s="43">
        <v>24.53</v>
      </c>
      <c r="J114" s="43">
        <v>101</v>
      </c>
      <c r="K114" s="44" t="s">
        <v>141</v>
      </c>
      <c r="L114" s="43">
        <v>32.119999999999997</v>
      </c>
    </row>
    <row r="115" spans="1:12" ht="15" x14ac:dyDescent="0.25">
      <c r="A115" s="23"/>
      <c r="B115" s="15"/>
      <c r="C115" s="11"/>
      <c r="D115" s="7" t="s">
        <v>28</v>
      </c>
      <c r="E115" s="42" t="s">
        <v>142</v>
      </c>
      <c r="F115" s="43">
        <v>150</v>
      </c>
      <c r="G115" s="43">
        <v>18.23</v>
      </c>
      <c r="H115" s="43">
        <v>16.29</v>
      </c>
      <c r="I115" s="43">
        <v>36.5</v>
      </c>
      <c r="J115" s="43">
        <v>418</v>
      </c>
      <c r="K115" s="44" t="s">
        <v>143</v>
      </c>
      <c r="L115" s="43">
        <v>102.26</v>
      </c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 t="s">
        <v>144</v>
      </c>
      <c r="F117" s="43">
        <v>200</v>
      </c>
      <c r="G117" s="43">
        <v>1.1000000000000001</v>
      </c>
      <c r="H117" s="43">
        <v>0.1</v>
      </c>
      <c r="I117" s="43">
        <v>27.9</v>
      </c>
      <c r="J117" s="43">
        <v>113</v>
      </c>
      <c r="K117" s="44" t="s">
        <v>64</v>
      </c>
      <c r="L117" s="43">
        <v>5</v>
      </c>
    </row>
    <row r="118" spans="1:12" ht="15" x14ac:dyDescent="0.25">
      <c r="A118" s="23"/>
      <c r="B118" s="15"/>
      <c r="C118" s="11"/>
      <c r="D118" s="7" t="s">
        <v>31</v>
      </c>
      <c r="E118" s="42" t="s">
        <v>65</v>
      </c>
      <c r="F118" s="43">
        <v>20</v>
      </c>
      <c r="G118" s="43">
        <v>1.98</v>
      </c>
      <c r="H118" s="43">
        <v>0.2</v>
      </c>
      <c r="I118" s="43">
        <v>13.24</v>
      </c>
      <c r="J118" s="43">
        <v>58.8</v>
      </c>
      <c r="K118" s="44" t="s">
        <v>54</v>
      </c>
      <c r="L118" s="43">
        <v>3.35</v>
      </c>
    </row>
    <row r="119" spans="1:12" ht="15" x14ac:dyDescent="0.25">
      <c r="A119" s="23"/>
      <c r="B119" s="15"/>
      <c r="C119" s="11"/>
      <c r="D119" s="7" t="s">
        <v>32</v>
      </c>
      <c r="E119" s="42" t="s">
        <v>66</v>
      </c>
      <c r="F119" s="43">
        <v>20</v>
      </c>
      <c r="G119" s="43">
        <v>2.15</v>
      </c>
      <c r="H119" s="43">
        <v>0.35</v>
      </c>
      <c r="I119" s="43">
        <v>10.24</v>
      </c>
      <c r="J119" s="43">
        <v>56.55</v>
      </c>
      <c r="K119" s="44" t="s">
        <v>54</v>
      </c>
      <c r="L119" s="43">
        <v>4.05</v>
      </c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710</v>
      </c>
      <c r="G122" s="19">
        <f t="shared" ref="G122:J122" si="56">SUM(G113:G121)</f>
        <v>25.53</v>
      </c>
      <c r="H122" s="19">
        <f t="shared" si="56"/>
        <v>26.130000000000003</v>
      </c>
      <c r="I122" s="19">
        <f t="shared" si="56"/>
        <v>117.81</v>
      </c>
      <c r="J122" s="19">
        <f t="shared" si="56"/>
        <v>801.34999999999991</v>
      </c>
      <c r="K122" s="25"/>
      <c r="L122" s="19">
        <f t="shared" ref="L122" si="57">SUM(L113:L121)</f>
        <v>160</v>
      </c>
    </row>
    <row r="123" spans="1:12" ht="15" x14ac:dyDescent="0.2">
      <c r="A123" s="29">
        <f>A105</f>
        <v>2</v>
      </c>
      <c r="B123" s="30">
        <f>B105</f>
        <v>1</v>
      </c>
      <c r="C123" s="56" t="s">
        <v>4</v>
      </c>
      <c r="D123" s="57"/>
      <c r="E123" s="31"/>
      <c r="F123" s="32">
        <f>F112+F122</f>
        <v>1235</v>
      </c>
      <c r="G123" s="32">
        <f t="shared" ref="G123" si="58">G112+G122</f>
        <v>50.31</v>
      </c>
      <c r="H123" s="32">
        <f t="shared" ref="H123" si="59">H112+H122</f>
        <v>51.330000000000005</v>
      </c>
      <c r="I123" s="32">
        <f t="shared" ref="I123" si="60">I112+I122</f>
        <v>199.36</v>
      </c>
      <c r="J123" s="32">
        <f t="shared" ref="J123:L123" si="61">J112+J122</f>
        <v>1423.35</v>
      </c>
      <c r="K123" s="32"/>
      <c r="L123" s="32">
        <f t="shared" si="61"/>
        <v>320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" t="s">
        <v>21</v>
      </c>
      <c r="E124" s="39" t="s">
        <v>95</v>
      </c>
      <c r="F124" s="40">
        <v>150</v>
      </c>
      <c r="G124" s="40">
        <v>2.5</v>
      </c>
      <c r="H124" s="40">
        <v>4.8</v>
      </c>
      <c r="I124" s="40">
        <v>33.299999999999997</v>
      </c>
      <c r="J124" s="40">
        <v>191</v>
      </c>
      <c r="K124" s="41" t="s">
        <v>96</v>
      </c>
      <c r="L124" s="40">
        <v>14</v>
      </c>
    </row>
    <row r="125" spans="1:12" ht="15" x14ac:dyDescent="0.25">
      <c r="A125" s="14"/>
      <c r="B125" s="15"/>
      <c r="C125" s="11"/>
      <c r="D125" s="6"/>
      <c r="E125" s="42" t="s">
        <v>145</v>
      </c>
      <c r="F125" s="43">
        <v>130</v>
      </c>
      <c r="G125" s="43">
        <v>13.1</v>
      </c>
      <c r="H125" s="43">
        <v>13.1</v>
      </c>
      <c r="I125" s="43">
        <v>18.2</v>
      </c>
      <c r="J125" s="43">
        <v>259</v>
      </c>
      <c r="K125" s="44" t="s">
        <v>146</v>
      </c>
      <c r="L125" s="43">
        <v>107.42</v>
      </c>
    </row>
    <row r="126" spans="1:12" ht="15" x14ac:dyDescent="0.25">
      <c r="A126" s="14"/>
      <c r="B126" s="15"/>
      <c r="C126" s="11"/>
      <c r="D126" s="7" t="s">
        <v>22</v>
      </c>
      <c r="E126" s="42" t="s">
        <v>84</v>
      </c>
      <c r="F126" s="43">
        <v>200</v>
      </c>
      <c r="G126" s="43">
        <v>0.3</v>
      </c>
      <c r="H126" s="43">
        <v>0</v>
      </c>
      <c r="I126" s="43">
        <v>15</v>
      </c>
      <c r="J126" s="43">
        <v>55</v>
      </c>
      <c r="K126" s="44" t="s">
        <v>147</v>
      </c>
      <c r="L126" s="43">
        <v>5.36</v>
      </c>
    </row>
    <row r="127" spans="1:12" ht="15" x14ac:dyDescent="0.25">
      <c r="A127" s="14"/>
      <c r="B127" s="15"/>
      <c r="C127" s="11"/>
      <c r="D127" s="7" t="s">
        <v>23</v>
      </c>
      <c r="E127" s="42" t="s">
        <v>148</v>
      </c>
      <c r="F127" s="43">
        <v>25</v>
      </c>
      <c r="G127" s="43">
        <v>1.4</v>
      </c>
      <c r="H127" s="43">
        <v>0.28000000000000003</v>
      </c>
      <c r="I127" s="43">
        <v>10.25</v>
      </c>
      <c r="J127" s="43">
        <v>51.5</v>
      </c>
      <c r="K127" s="44" t="s">
        <v>54</v>
      </c>
      <c r="L127" s="43">
        <v>5.22</v>
      </c>
    </row>
    <row r="128" spans="1:12" ht="15" x14ac:dyDescent="0.25">
      <c r="A128" s="14"/>
      <c r="B128" s="15"/>
      <c r="C128" s="11"/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 t="s">
        <v>149</v>
      </c>
      <c r="F129" s="43">
        <v>62</v>
      </c>
      <c r="G129" s="43">
        <v>0.55000000000000004</v>
      </c>
      <c r="H129" s="43">
        <v>0.1</v>
      </c>
      <c r="I129" s="43">
        <v>3.8</v>
      </c>
      <c r="J129" s="43">
        <v>12</v>
      </c>
      <c r="K129" s="44" t="s">
        <v>150</v>
      </c>
      <c r="L129" s="43">
        <v>28</v>
      </c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SUM(F124:F130)</f>
        <v>567</v>
      </c>
      <c r="G131" s="19">
        <f t="shared" ref="G131:J131" si="62">SUM(G124:G130)</f>
        <v>17.850000000000001</v>
      </c>
      <c r="H131" s="19">
        <f t="shared" si="62"/>
        <v>18.28</v>
      </c>
      <c r="I131" s="19">
        <f t="shared" si="62"/>
        <v>80.55</v>
      </c>
      <c r="J131" s="19">
        <f t="shared" si="62"/>
        <v>568.5</v>
      </c>
      <c r="K131" s="25"/>
      <c r="L131" s="19">
        <f t="shared" ref="L131" si="63">SUM(L124:L130)</f>
        <v>160</v>
      </c>
    </row>
    <row r="132" spans="1:12" ht="15" x14ac:dyDescent="0.25">
      <c r="A132" s="13">
        <f>A124</f>
        <v>2</v>
      </c>
      <c r="B132" s="13">
        <f>B124</f>
        <v>2</v>
      </c>
      <c r="C132" s="10" t="s">
        <v>25</v>
      </c>
      <c r="D132" s="7" t="s">
        <v>26</v>
      </c>
      <c r="E132" s="42" t="s">
        <v>151</v>
      </c>
      <c r="F132" s="43">
        <v>62</v>
      </c>
      <c r="G132" s="43">
        <v>0.55000000000000004</v>
      </c>
      <c r="H132" s="43">
        <v>0.1</v>
      </c>
      <c r="I132" s="43">
        <v>3.8</v>
      </c>
      <c r="J132" s="43">
        <v>12</v>
      </c>
      <c r="K132" s="44" t="s">
        <v>73</v>
      </c>
      <c r="L132" s="43">
        <v>28</v>
      </c>
    </row>
    <row r="133" spans="1:12" ht="15" x14ac:dyDescent="0.25">
      <c r="A133" s="14"/>
      <c r="B133" s="15"/>
      <c r="C133" s="11"/>
      <c r="D133" s="7" t="s">
        <v>27</v>
      </c>
      <c r="E133" s="42" t="s">
        <v>152</v>
      </c>
      <c r="F133" s="43">
        <v>260</v>
      </c>
      <c r="G133" s="43">
        <v>6.87</v>
      </c>
      <c r="H133" s="43">
        <v>7.02</v>
      </c>
      <c r="I133" s="43">
        <v>19.399999999999999</v>
      </c>
      <c r="J133" s="43">
        <v>142</v>
      </c>
      <c r="K133" s="44" t="s">
        <v>153</v>
      </c>
      <c r="L133" s="43">
        <v>32.14</v>
      </c>
    </row>
    <row r="134" spans="1:12" ht="15" x14ac:dyDescent="0.25">
      <c r="A134" s="14"/>
      <c r="B134" s="15"/>
      <c r="C134" s="11"/>
      <c r="D134" s="7" t="s">
        <v>28</v>
      </c>
      <c r="E134" s="42" t="s">
        <v>154</v>
      </c>
      <c r="F134" s="43">
        <v>110</v>
      </c>
      <c r="G134" s="43">
        <v>13</v>
      </c>
      <c r="H134" s="43">
        <v>13.1</v>
      </c>
      <c r="I134" s="43">
        <v>18.2</v>
      </c>
      <c r="J134" s="43">
        <v>249</v>
      </c>
      <c r="K134" s="44" t="s">
        <v>146</v>
      </c>
      <c r="L134" s="43">
        <v>69.400000000000006</v>
      </c>
    </row>
    <row r="135" spans="1:12" ht="15" x14ac:dyDescent="0.25">
      <c r="A135" s="14"/>
      <c r="B135" s="15"/>
      <c r="C135" s="11"/>
      <c r="D135" s="7" t="s">
        <v>29</v>
      </c>
      <c r="E135" s="42" t="s">
        <v>95</v>
      </c>
      <c r="F135" s="43">
        <v>150</v>
      </c>
      <c r="G135" s="43">
        <v>2.5</v>
      </c>
      <c r="H135" s="43">
        <v>4.8</v>
      </c>
      <c r="I135" s="43">
        <v>33.299999999999997</v>
      </c>
      <c r="J135" s="43">
        <v>191</v>
      </c>
      <c r="K135" s="44" t="s">
        <v>155</v>
      </c>
      <c r="L135" s="43">
        <v>13.76</v>
      </c>
    </row>
    <row r="136" spans="1:12" ht="15" x14ac:dyDescent="0.25">
      <c r="A136" s="14"/>
      <c r="B136" s="15"/>
      <c r="C136" s="11"/>
      <c r="D136" s="7" t="s">
        <v>30</v>
      </c>
      <c r="E136" s="42" t="s">
        <v>156</v>
      </c>
      <c r="F136" s="43">
        <v>200</v>
      </c>
      <c r="G136" s="43">
        <v>0.2</v>
      </c>
      <c r="H136" s="43">
        <v>0</v>
      </c>
      <c r="I136" s="43">
        <v>25.7</v>
      </c>
      <c r="J136" s="43">
        <v>94</v>
      </c>
      <c r="K136" s="44" t="s">
        <v>157</v>
      </c>
      <c r="L136" s="43">
        <v>9.3000000000000007</v>
      </c>
    </row>
    <row r="137" spans="1:12" ht="15" x14ac:dyDescent="0.25">
      <c r="A137" s="14"/>
      <c r="B137" s="15"/>
      <c r="C137" s="11"/>
      <c r="D137" s="7" t="s">
        <v>31</v>
      </c>
      <c r="E137" s="42" t="s">
        <v>65</v>
      </c>
      <c r="F137" s="43">
        <v>20</v>
      </c>
      <c r="G137" s="43">
        <v>1.98</v>
      </c>
      <c r="H137" s="43">
        <v>0.2</v>
      </c>
      <c r="I137" s="43">
        <v>13.24</v>
      </c>
      <c r="J137" s="43">
        <v>58.8</v>
      </c>
      <c r="K137" s="44" t="s">
        <v>54</v>
      </c>
      <c r="L137" s="43">
        <v>3.35</v>
      </c>
    </row>
    <row r="138" spans="1:12" ht="15" x14ac:dyDescent="0.25">
      <c r="A138" s="14"/>
      <c r="B138" s="15"/>
      <c r="C138" s="11"/>
      <c r="D138" s="7" t="s">
        <v>32</v>
      </c>
      <c r="E138" s="42" t="s">
        <v>66</v>
      </c>
      <c r="F138" s="43">
        <v>20</v>
      </c>
      <c r="G138" s="43">
        <v>2.15</v>
      </c>
      <c r="H138" s="43">
        <v>0.35</v>
      </c>
      <c r="I138" s="43">
        <v>10.24</v>
      </c>
      <c r="J138" s="43">
        <v>56.55</v>
      </c>
      <c r="K138" s="44" t="s">
        <v>54</v>
      </c>
      <c r="L138" s="43">
        <v>4.05</v>
      </c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6"/>
      <c r="B141" s="17"/>
      <c r="C141" s="8"/>
      <c r="D141" s="18" t="s">
        <v>33</v>
      </c>
      <c r="E141" s="9"/>
      <c r="F141" s="19">
        <f>SUM(F132:F140)</f>
        <v>822</v>
      </c>
      <c r="G141" s="19">
        <f t="shared" ref="G141:J141" si="64">SUM(G132:G140)</f>
        <v>27.25</v>
      </c>
      <c r="H141" s="19">
        <f t="shared" si="64"/>
        <v>25.57</v>
      </c>
      <c r="I141" s="19">
        <f t="shared" si="64"/>
        <v>123.87999999999998</v>
      </c>
      <c r="J141" s="19">
        <f t="shared" si="64"/>
        <v>803.34999999999991</v>
      </c>
      <c r="K141" s="25"/>
      <c r="L141" s="19">
        <f t="shared" ref="L141" si="65">SUM(L132:L140)</f>
        <v>160.00000000000003</v>
      </c>
    </row>
    <row r="142" spans="1:12" ht="15" x14ac:dyDescent="0.2">
      <c r="A142" s="33">
        <f>A124</f>
        <v>2</v>
      </c>
      <c r="B142" s="33">
        <f>B124</f>
        <v>2</v>
      </c>
      <c r="C142" s="56" t="s">
        <v>4</v>
      </c>
      <c r="D142" s="57"/>
      <c r="E142" s="31"/>
      <c r="F142" s="32">
        <f>F131+F141</f>
        <v>1389</v>
      </c>
      <c r="G142" s="32">
        <f t="shared" ref="G142" si="66">G131+G141</f>
        <v>45.1</v>
      </c>
      <c r="H142" s="32">
        <f t="shared" ref="H142" si="67">H131+H141</f>
        <v>43.85</v>
      </c>
      <c r="I142" s="32">
        <f t="shared" ref="I142" si="68">I131+I141</f>
        <v>204.42999999999998</v>
      </c>
      <c r="J142" s="32">
        <f t="shared" ref="J142:L142" si="69">J131+J141</f>
        <v>1371.85</v>
      </c>
      <c r="K142" s="32"/>
      <c r="L142" s="32">
        <f t="shared" si="69"/>
        <v>320</v>
      </c>
    </row>
    <row r="143" spans="1:12" ht="15" x14ac:dyDescent="0.25">
      <c r="A143" s="20">
        <v>2</v>
      </c>
      <c r="B143" s="21">
        <v>3</v>
      </c>
      <c r="C143" s="22" t="s">
        <v>20</v>
      </c>
      <c r="D143" s="5" t="s">
        <v>21</v>
      </c>
      <c r="E143" s="39" t="s">
        <v>158</v>
      </c>
      <c r="F143" s="40">
        <v>160</v>
      </c>
      <c r="G143" s="40">
        <v>14.07</v>
      </c>
      <c r="H143" s="40">
        <v>16.3</v>
      </c>
      <c r="I143" s="40">
        <v>35.6</v>
      </c>
      <c r="J143" s="40">
        <v>362.18</v>
      </c>
      <c r="K143" s="41" t="s">
        <v>159</v>
      </c>
      <c r="L143" s="40">
        <v>95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22</v>
      </c>
      <c r="E145" s="42" t="s">
        <v>49</v>
      </c>
      <c r="F145" s="43">
        <v>200</v>
      </c>
      <c r="G145" s="43">
        <v>3.77</v>
      </c>
      <c r="H145" s="43">
        <v>2.5</v>
      </c>
      <c r="I145" s="43">
        <v>26</v>
      </c>
      <c r="J145" s="43">
        <v>151.28</v>
      </c>
      <c r="K145" s="44" t="s">
        <v>50</v>
      </c>
      <c r="L145" s="43">
        <v>25.1</v>
      </c>
    </row>
    <row r="146" spans="1:12" ht="15.75" customHeight="1" x14ac:dyDescent="0.25">
      <c r="A146" s="23"/>
      <c r="B146" s="15"/>
      <c r="C146" s="11"/>
      <c r="D146" s="7" t="s">
        <v>23</v>
      </c>
      <c r="E146" s="42" t="s">
        <v>122</v>
      </c>
      <c r="F146" s="43">
        <v>30</v>
      </c>
      <c r="G146" s="43">
        <v>1.88</v>
      </c>
      <c r="H146" s="43">
        <v>0.2</v>
      </c>
      <c r="I146" s="43">
        <v>12.85</v>
      </c>
      <c r="J146" s="43">
        <v>58.2</v>
      </c>
      <c r="K146" s="44" t="s">
        <v>54</v>
      </c>
      <c r="L146" s="43">
        <v>8.4</v>
      </c>
    </row>
    <row r="147" spans="1:12" ht="15" x14ac:dyDescent="0.25">
      <c r="A147" s="23"/>
      <c r="B147" s="15"/>
      <c r="C147" s="11"/>
      <c r="D147" s="7" t="s">
        <v>24</v>
      </c>
      <c r="E147" s="42" t="s">
        <v>87</v>
      </c>
      <c r="F147" s="43">
        <v>120</v>
      </c>
      <c r="G147" s="43">
        <v>0.4</v>
      </c>
      <c r="H147" s="43">
        <v>0.4</v>
      </c>
      <c r="I147" s="43">
        <v>11</v>
      </c>
      <c r="J147" s="43">
        <v>47</v>
      </c>
      <c r="K147" s="44" t="s">
        <v>52</v>
      </c>
      <c r="L147" s="43">
        <v>31.5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SUM(F143:F149)</f>
        <v>510</v>
      </c>
      <c r="G150" s="19">
        <f t="shared" ref="G150:J150" si="70">SUM(G143:G149)</f>
        <v>20.119999999999997</v>
      </c>
      <c r="H150" s="19">
        <f t="shared" si="70"/>
        <v>19.399999999999999</v>
      </c>
      <c r="I150" s="19">
        <f t="shared" si="70"/>
        <v>85.45</v>
      </c>
      <c r="J150" s="19">
        <f t="shared" si="70"/>
        <v>618.66000000000008</v>
      </c>
      <c r="K150" s="25"/>
      <c r="L150" s="19">
        <f t="shared" ref="L150" si="71">SUM(L143:L149)</f>
        <v>160</v>
      </c>
    </row>
    <row r="151" spans="1:12" ht="15" x14ac:dyDescent="0.25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42" t="s">
        <v>160</v>
      </c>
      <c r="F151" s="43">
        <v>60</v>
      </c>
      <c r="G151" s="43">
        <v>3.1</v>
      </c>
      <c r="H151" s="43">
        <v>5.0999999999999996</v>
      </c>
      <c r="I151" s="43">
        <v>18.260000000000002</v>
      </c>
      <c r="J151" s="43">
        <v>107</v>
      </c>
      <c r="K151" s="44" t="s">
        <v>161</v>
      </c>
      <c r="L151" s="43">
        <v>22</v>
      </c>
    </row>
    <row r="152" spans="1:12" ht="15" x14ac:dyDescent="0.25">
      <c r="A152" s="23"/>
      <c r="B152" s="15"/>
      <c r="C152" s="11"/>
      <c r="D152" s="7" t="s">
        <v>27</v>
      </c>
      <c r="E152" s="42" t="s">
        <v>162</v>
      </c>
      <c r="F152" s="43">
        <v>260</v>
      </c>
      <c r="G152" s="43">
        <v>2.69</v>
      </c>
      <c r="H152" s="43">
        <v>5.39</v>
      </c>
      <c r="I152" s="43">
        <v>20.100000000000001</v>
      </c>
      <c r="J152" s="43">
        <v>151</v>
      </c>
      <c r="K152" s="44" t="s">
        <v>163</v>
      </c>
      <c r="L152" s="43">
        <v>32.119999999999997</v>
      </c>
    </row>
    <row r="153" spans="1:12" ht="15" x14ac:dyDescent="0.25">
      <c r="A153" s="23"/>
      <c r="B153" s="15"/>
      <c r="C153" s="11"/>
      <c r="D153" s="7" t="s">
        <v>28</v>
      </c>
      <c r="E153" s="42" t="s">
        <v>164</v>
      </c>
      <c r="F153" s="43">
        <v>150</v>
      </c>
      <c r="G153" s="43">
        <v>16.899999999999999</v>
      </c>
      <c r="H153" s="43">
        <v>16.12</v>
      </c>
      <c r="I153" s="43">
        <v>35.33</v>
      </c>
      <c r="J153" s="43">
        <v>407</v>
      </c>
      <c r="K153" s="44" t="s">
        <v>165</v>
      </c>
      <c r="L153" s="43">
        <v>96.32</v>
      </c>
    </row>
    <row r="154" spans="1:12" ht="15" x14ac:dyDescent="0.25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30</v>
      </c>
      <c r="E155" s="42" t="s">
        <v>120</v>
      </c>
      <c r="F155" s="43">
        <v>200</v>
      </c>
      <c r="G155" s="43">
        <v>0.2</v>
      </c>
      <c r="H155" s="43">
        <v>0</v>
      </c>
      <c r="I155" s="43">
        <v>10</v>
      </c>
      <c r="J155" s="43">
        <v>41</v>
      </c>
      <c r="K155" s="44" t="s">
        <v>121</v>
      </c>
      <c r="L155" s="43">
        <v>2.16</v>
      </c>
    </row>
    <row r="156" spans="1:12" ht="15" x14ac:dyDescent="0.25">
      <c r="A156" s="23"/>
      <c r="B156" s="15"/>
      <c r="C156" s="11"/>
      <c r="D156" s="7" t="s">
        <v>31</v>
      </c>
      <c r="E156" s="42" t="s">
        <v>65</v>
      </c>
      <c r="F156" s="43">
        <v>20</v>
      </c>
      <c r="G156" s="43">
        <v>1.98</v>
      </c>
      <c r="H156" s="43">
        <v>0.2</v>
      </c>
      <c r="I156" s="43">
        <v>13.24</v>
      </c>
      <c r="J156" s="43">
        <v>58.8</v>
      </c>
      <c r="K156" s="44" t="s">
        <v>54</v>
      </c>
      <c r="L156" s="43">
        <v>3.35</v>
      </c>
    </row>
    <row r="157" spans="1:12" ht="15" x14ac:dyDescent="0.25">
      <c r="A157" s="23"/>
      <c r="B157" s="15"/>
      <c r="C157" s="11"/>
      <c r="D157" s="7" t="s">
        <v>32</v>
      </c>
      <c r="E157" s="42" t="s">
        <v>66</v>
      </c>
      <c r="F157" s="43">
        <v>20</v>
      </c>
      <c r="G157" s="43">
        <v>2.15</v>
      </c>
      <c r="H157" s="43">
        <v>0.35</v>
      </c>
      <c r="I157" s="43">
        <v>10.24</v>
      </c>
      <c r="J157" s="43">
        <v>56.55</v>
      </c>
      <c r="K157" s="44" t="s">
        <v>54</v>
      </c>
      <c r="L157" s="43">
        <v>4.05</v>
      </c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710</v>
      </c>
      <c r="G160" s="19">
        <f t="shared" ref="G160:J160" si="72">SUM(G151:G159)</f>
        <v>27.019999999999996</v>
      </c>
      <c r="H160" s="19">
        <f t="shared" si="72"/>
        <v>27.16</v>
      </c>
      <c r="I160" s="19">
        <f t="shared" si="72"/>
        <v>107.16999999999999</v>
      </c>
      <c r="J160" s="19">
        <f t="shared" si="72"/>
        <v>821.34999999999991</v>
      </c>
      <c r="K160" s="25"/>
      <c r="L160" s="19">
        <f t="shared" ref="L160" si="73">SUM(L151:L159)</f>
        <v>160</v>
      </c>
    </row>
    <row r="161" spans="1:12" ht="15" x14ac:dyDescent="0.2">
      <c r="A161" s="29">
        <f>A143</f>
        <v>2</v>
      </c>
      <c r="B161" s="30">
        <f>B143</f>
        <v>3</v>
      </c>
      <c r="C161" s="56" t="s">
        <v>4</v>
      </c>
      <c r="D161" s="57"/>
      <c r="E161" s="31"/>
      <c r="F161" s="32">
        <f>F150+F160</f>
        <v>1220</v>
      </c>
      <c r="G161" s="32">
        <f t="shared" ref="G161" si="74">G150+G160</f>
        <v>47.139999999999993</v>
      </c>
      <c r="H161" s="32">
        <f t="shared" ref="H161" si="75">H150+H160</f>
        <v>46.56</v>
      </c>
      <c r="I161" s="32">
        <f t="shared" ref="I161" si="76">I150+I160</f>
        <v>192.62</v>
      </c>
      <c r="J161" s="32">
        <f t="shared" ref="J161:L161" si="77">J150+J160</f>
        <v>1440.01</v>
      </c>
      <c r="K161" s="32"/>
      <c r="L161" s="32">
        <f t="shared" si="77"/>
        <v>320</v>
      </c>
    </row>
    <row r="162" spans="1:12" ht="15" x14ac:dyDescent="0.25">
      <c r="A162" s="20">
        <v>2</v>
      </c>
      <c r="B162" s="21">
        <v>4</v>
      </c>
      <c r="C162" s="22" t="s">
        <v>20</v>
      </c>
      <c r="D162" s="5" t="s">
        <v>21</v>
      </c>
      <c r="E162" s="39" t="s">
        <v>112</v>
      </c>
      <c r="F162" s="40">
        <v>150</v>
      </c>
      <c r="G162" s="40">
        <v>2.54</v>
      </c>
      <c r="H162" s="40">
        <v>5.44</v>
      </c>
      <c r="I162" s="40">
        <v>20.3</v>
      </c>
      <c r="J162" s="40">
        <v>132</v>
      </c>
      <c r="K162" s="41" t="s">
        <v>113</v>
      </c>
      <c r="L162" s="40">
        <v>20</v>
      </c>
    </row>
    <row r="163" spans="1:12" ht="15" x14ac:dyDescent="0.25">
      <c r="A163" s="23"/>
      <c r="B163" s="15"/>
      <c r="C163" s="11"/>
      <c r="D163" s="6"/>
      <c r="E163" s="42" t="s">
        <v>166</v>
      </c>
      <c r="F163" s="43">
        <v>110</v>
      </c>
      <c r="G163" s="43">
        <v>13</v>
      </c>
      <c r="H163" s="43">
        <v>13.2</v>
      </c>
      <c r="I163" s="43">
        <v>10.54</v>
      </c>
      <c r="J163" s="43">
        <v>193</v>
      </c>
      <c r="K163" s="44" t="s">
        <v>167</v>
      </c>
      <c r="L163" s="43">
        <v>82.56</v>
      </c>
    </row>
    <row r="164" spans="1:12" ht="15" x14ac:dyDescent="0.25">
      <c r="A164" s="23"/>
      <c r="B164" s="15"/>
      <c r="C164" s="11"/>
      <c r="D164" s="7" t="s">
        <v>22</v>
      </c>
      <c r="E164" s="42" t="s">
        <v>120</v>
      </c>
      <c r="F164" s="43">
        <v>200</v>
      </c>
      <c r="G164" s="43">
        <v>0.2</v>
      </c>
      <c r="H164" s="43">
        <v>0</v>
      </c>
      <c r="I164" s="43">
        <v>10</v>
      </c>
      <c r="J164" s="43">
        <v>41</v>
      </c>
      <c r="K164" s="44" t="s">
        <v>121</v>
      </c>
      <c r="L164" s="43">
        <v>2.1800000000000002</v>
      </c>
    </row>
    <row r="165" spans="1:12" ht="15" x14ac:dyDescent="0.25">
      <c r="A165" s="23"/>
      <c r="B165" s="15"/>
      <c r="C165" s="11"/>
      <c r="D165" s="7" t="s">
        <v>23</v>
      </c>
      <c r="E165" s="42" t="s">
        <v>148</v>
      </c>
      <c r="F165" s="43">
        <v>25</v>
      </c>
      <c r="G165" s="43">
        <v>1.4</v>
      </c>
      <c r="H165" s="43">
        <v>0.28000000000000003</v>
      </c>
      <c r="I165" s="43">
        <v>10.25</v>
      </c>
      <c r="J165" s="43">
        <v>51.5</v>
      </c>
      <c r="K165" s="44" t="s">
        <v>54</v>
      </c>
      <c r="L165" s="43">
        <v>5.22</v>
      </c>
    </row>
    <row r="166" spans="1:12" ht="15" x14ac:dyDescent="0.25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 t="s">
        <v>72</v>
      </c>
      <c r="F167" s="43">
        <v>60</v>
      </c>
      <c r="G167" s="43">
        <v>0.55000000000000004</v>
      </c>
      <c r="H167" s="43">
        <v>0.1</v>
      </c>
      <c r="I167" s="43">
        <v>3.8</v>
      </c>
      <c r="J167" s="43">
        <v>12</v>
      </c>
      <c r="K167" s="44" t="s">
        <v>73</v>
      </c>
      <c r="L167" s="43">
        <v>22.04</v>
      </c>
    </row>
    <row r="168" spans="1:12" ht="15" x14ac:dyDescent="0.25">
      <c r="A168" s="23"/>
      <c r="B168" s="15"/>
      <c r="C168" s="11"/>
      <c r="D168" s="6"/>
      <c r="E168" s="42" t="s">
        <v>168</v>
      </c>
      <c r="F168" s="43">
        <v>50</v>
      </c>
      <c r="G168" s="43">
        <v>1.88</v>
      </c>
      <c r="H168" s="43">
        <v>2.5</v>
      </c>
      <c r="I168" s="43">
        <v>28</v>
      </c>
      <c r="J168" s="43">
        <v>135</v>
      </c>
      <c r="K168" s="44" t="s">
        <v>169</v>
      </c>
      <c r="L168" s="43">
        <v>28</v>
      </c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SUM(F162:F168)</f>
        <v>595</v>
      </c>
      <c r="G169" s="19">
        <f t="shared" ref="G169:J169" si="78">SUM(G162:G168)</f>
        <v>19.569999999999997</v>
      </c>
      <c r="H169" s="19">
        <f t="shared" si="78"/>
        <v>21.520000000000003</v>
      </c>
      <c r="I169" s="19">
        <f t="shared" si="78"/>
        <v>82.89</v>
      </c>
      <c r="J169" s="19">
        <f t="shared" si="78"/>
        <v>564.5</v>
      </c>
      <c r="K169" s="25"/>
      <c r="L169" s="19">
        <f t="shared" ref="L169" si="79">SUM(L162:L168)</f>
        <v>160</v>
      </c>
    </row>
    <row r="170" spans="1:12" ht="15" x14ac:dyDescent="0.25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42" t="s">
        <v>170</v>
      </c>
      <c r="F170" s="43">
        <v>60</v>
      </c>
      <c r="G170" s="43">
        <v>0.55000000000000004</v>
      </c>
      <c r="H170" s="43">
        <v>0.1</v>
      </c>
      <c r="I170" s="43">
        <v>3.8</v>
      </c>
      <c r="J170" s="43">
        <v>12</v>
      </c>
      <c r="K170" s="44" t="s">
        <v>73</v>
      </c>
      <c r="L170" s="43">
        <v>22.04</v>
      </c>
    </row>
    <row r="171" spans="1:12" ht="15" x14ac:dyDescent="0.25">
      <c r="A171" s="23"/>
      <c r="B171" s="15"/>
      <c r="C171" s="11"/>
      <c r="D171" s="7" t="s">
        <v>27</v>
      </c>
      <c r="E171" s="42" t="s">
        <v>171</v>
      </c>
      <c r="F171" s="43">
        <v>260</v>
      </c>
      <c r="G171" s="43">
        <v>2.6</v>
      </c>
      <c r="H171" s="43">
        <v>5.3</v>
      </c>
      <c r="I171" s="43">
        <v>14.3</v>
      </c>
      <c r="J171" s="43">
        <v>122</v>
      </c>
      <c r="K171" s="44" t="s">
        <v>172</v>
      </c>
      <c r="L171" s="43">
        <v>18.8</v>
      </c>
    </row>
    <row r="172" spans="1:12" ht="15" x14ac:dyDescent="0.25">
      <c r="A172" s="23"/>
      <c r="B172" s="15"/>
      <c r="C172" s="11"/>
      <c r="D172" s="7" t="s">
        <v>28</v>
      </c>
      <c r="E172" s="42" t="s">
        <v>166</v>
      </c>
      <c r="F172" s="43">
        <v>90</v>
      </c>
      <c r="G172" s="43">
        <v>13</v>
      </c>
      <c r="H172" s="43">
        <v>13.2</v>
      </c>
      <c r="I172" s="43">
        <v>10.54</v>
      </c>
      <c r="J172" s="43">
        <v>193</v>
      </c>
      <c r="K172" s="44" t="s">
        <v>167</v>
      </c>
      <c r="L172" s="43">
        <v>53.12</v>
      </c>
    </row>
    <row r="173" spans="1:12" ht="15" x14ac:dyDescent="0.25">
      <c r="A173" s="23"/>
      <c r="B173" s="15"/>
      <c r="C173" s="11"/>
      <c r="D173" s="7" t="s">
        <v>29</v>
      </c>
      <c r="E173" s="42" t="s">
        <v>112</v>
      </c>
      <c r="F173" s="43">
        <v>150</v>
      </c>
      <c r="G173" s="43">
        <v>2.54</v>
      </c>
      <c r="H173" s="43">
        <v>5.44</v>
      </c>
      <c r="I173" s="43">
        <v>20.3</v>
      </c>
      <c r="J173" s="43">
        <v>132</v>
      </c>
      <c r="K173" s="44" t="s">
        <v>113</v>
      </c>
      <c r="L173" s="43">
        <v>20</v>
      </c>
    </row>
    <row r="174" spans="1:12" ht="15" x14ac:dyDescent="0.25">
      <c r="A174" s="23"/>
      <c r="B174" s="15"/>
      <c r="C174" s="11"/>
      <c r="D174" s="7" t="s">
        <v>30</v>
      </c>
      <c r="E174" s="42" t="s">
        <v>78</v>
      </c>
      <c r="F174" s="43">
        <v>200</v>
      </c>
      <c r="G174" s="43">
        <v>0.2</v>
      </c>
      <c r="H174" s="43">
        <v>0.2</v>
      </c>
      <c r="I174" s="43">
        <v>17.899999999999999</v>
      </c>
      <c r="J174" s="43">
        <v>105</v>
      </c>
      <c r="K174" s="44" t="s">
        <v>79</v>
      </c>
      <c r="L174" s="43">
        <v>13.94</v>
      </c>
    </row>
    <row r="175" spans="1:12" ht="15" x14ac:dyDescent="0.25">
      <c r="A175" s="23"/>
      <c r="B175" s="15"/>
      <c r="C175" s="11"/>
      <c r="D175" s="7" t="s">
        <v>31</v>
      </c>
      <c r="E175" s="42" t="s">
        <v>65</v>
      </c>
      <c r="F175" s="43">
        <v>20</v>
      </c>
      <c r="G175" s="43">
        <v>1.98</v>
      </c>
      <c r="H175" s="43">
        <v>0.2</v>
      </c>
      <c r="I175" s="43">
        <v>13.24</v>
      </c>
      <c r="J175" s="43">
        <v>58.8</v>
      </c>
      <c r="K175" s="44" t="s">
        <v>54</v>
      </c>
      <c r="L175" s="43">
        <v>3.35</v>
      </c>
    </row>
    <row r="176" spans="1:12" ht="15" x14ac:dyDescent="0.25">
      <c r="A176" s="23"/>
      <c r="B176" s="15"/>
      <c r="C176" s="11"/>
      <c r="D176" s="7" t="s">
        <v>32</v>
      </c>
      <c r="E176" s="42" t="s">
        <v>66</v>
      </c>
      <c r="F176" s="43">
        <v>20</v>
      </c>
      <c r="G176" s="43">
        <v>2.15</v>
      </c>
      <c r="H176" s="43">
        <v>0.35</v>
      </c>
      <c r="I176" s="43">
        <v>10.24</v>
      </c>
      <c r="J176" s="43">
        <v>56.55</v>
      </c>
      <c r="K176" s="44" t="s">
        <v>54</v>
      </c>
      <c r="L176" s="43">
        <v>4.05</v>
      </c>
    </row>
    <row r="177" spans="1:12" ht="15" x14ac:dyDescent="0.25">
      <c r="A177" s="23"/>
      <c r="B177" s="15"/>
      <c r="C177" s="11"/>
      <c r="D177" s="6"/>
      <c r="E177" s="42" t="s">
        <v>168</v>
      </c>
      <c r="F177" s="43">
        <v>50</v>
      </c>
      <c r="G177" s="43">
        <v>1.88</v>
      </c>
      <c r="H177" s="43">
        <v>2.5</v>
      </c>
      <c r="I177" s="43">
        <v>28</v>
      </c>
      <c r="J177" s="43">
        <v>135</v>
      </c>
      <c r="K177" s="44" t="s">
        <v>169</v>
      </c>
      <c r="L177" s="43">
        <v>24.7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850</v>
      </c>
      <c r="G179" s="19">
        <f t="shared" ref="G179:J179" si="80">SUM(G170:G178)</f>
        <v>24.899999999999995</v>
      </c>
      <c r="H179" s="19">
        <f t="shared" si="80"/>
        <v>27.29</v>
      </c>
      <c r="I179" s="19">
        <f t="shared" si="80"/>
        <v>118.32</v>
      </c>
      <c r="J179" s="19">
        <f t="shared" si="80"/>
        <v>814.34999999999991</v>
      </c>
      <c r="K179" s="25"/>
      <c r="L179" s="19">
        <f t="shared" ref="L179" si="81">SUM(L170:L178)</f>
        <v>160</v>
      </c>
    </row>
    <row r="180" spans="1:12" ht="15" x14ac:dyDescent="0.2">
      <c r="A180" s="29">
        <f>A162</f>
        <v>2</v>
      </c>
      <c r="B180" s="30">
        <f>B162</f>
        <v>4</v>
      </c>
      <c r="C180" s="56" t="s">
        <v>4</v>
      </c>
      <c r="D180" s="57"/>
      <c r="E180" s="31"/>
      <c r="F180" s="32">
        <f>F169+F179</f>
        <v>1445</v>
      </c>
      <c r="G180" s="32">
        <f t="shared" ref="G180" si="82">G169+G179</f>
        <v>44.469999999999992</v>
      </c>
      <c r="H180" s="32">
        <f t="shared" ref="H180" si="83">H169+H179</f>
        <v>48.81</v>
      </c>
      <c r="I180" s="32">
        <f t="shared" ref="I180" si="84">I169+I179</f>
        <v>201.20999999999998</v>
      </c>
      <c r="J180" s="32">
        <f t="shared" ref="J180:L180" si="85">J169+J179</f>
        <v>1378.85</v>
      </c>
      <c r="K180" s="32"/>
      <c r="L180" s="32">
        <f t="shared" si="85"/>
        <v>320</v>
      </c>
    </row>
    <row r="181" spans="1:12" ht="15" x14ac:dyDescent="0.25">
      <c r="A181" s="20">
        <v>2</v>
      </c>
      <c r="B181" s="21">
        <v>5</v>
      </c>
      <c r="C181" s="22" t="s">
        <v>20</v>
      </c>
      <c r="D181" s="5" t="s">
        <v>21</v>
      </c>
      <c r="E181" s="39" t="s">
        <v>173</v>
      </c>
      <c r="F181" s="40">
        <v>200</v>
      </c>
      <c r="G181" s="40">
        <v>10.66</v>
      </c>
      <c r="H181" s="40">
        <v>10</v>
      </c>
      <c r="I181" s="40">
        <v>36.1</v>
      </c>
      <c r="J181" s="40">
        <v>350</v>
      </c>
      <c r="K181" s="41" t="s">
        <v>174</v>
      </c>
      <c r="L181" s="40">
        <v>68.48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22</v>
      </c>
      <c r="E183" s="42" t="s">
        <v>175</v>
      </c>
      <c r="F183" s="43">
        <v>200</v>
      </c>
      <c r="G183" s="43">
        <v>2.5</v>
      </c>
      <c r="H183" s="43">
        <v>2.5</v>
      </c>
      <c r="I183" s="43">
        <v>22.4</v>
      </c>
      <c r="J183" s="43">
        <v>107</v>
      </c>
      <c r="K183" s="44" t="s">
        <v>176</v>
      </c>
      <c r="L183" s="43">
        <v>24.08</v>
      </c>
    </row>
    <row r="184" spans="1:12" ht="15" x14ac:dyDescent="0.25">
      <c r="A184" s="23"/>
      <c r="B184" s="15"/>
      <c r="C184" s="11"/>
      <c r="D184" s="7" t="s">
        <v>23</v>
      </c>
      <c r="E184" s="42" t="s">
        <v>177</v>
      </c>
      <c r="F184" s="43"/>
      <c r="G184" s="43">
        <v>1.98</v>
      </c>
      <c r="H184" s="43">
        <v>0.2</v>
      </c>
      <c r="I184" s="43">
        <v>12.2</v>
      </c>
      <c r="J184" s="43">
        <v>58.5</v>
      </c>
      <c r="K184" s="44" t="s">
        <v>54</v>
      </c>
      <c r="L184" s="43">
        <v>5.22</v>
      </c>
    </row>
    <row r="185" spans="1:12" ht="15" x14ac:dyDescent="0.25">
      <c r="A185" s="23"/>
      <c r="B185" s="15"/>
      <c r="C185" s="11"/>
      <c r="D185" s="7" t="s">
        <v>24</v>
      </c>
      <c r="E185" s="42" t="s">
        <v>178</v>
      </c>
      <c r="F185" s="43">
        <v>100</v>
      </c>
      <c r="G185" s="43">
        <v>0.4</v>
      </c>
      <c r="H185" s="43">
        <v>0.2</v>
      </c>
      <c r="I185" s="43">
        <v>7.5</v>
      </c>
      <c r="J185" s="43">
        <v>38</v>
      </c>
      <c r="K185" s="44" t="s">
        <v>179</v>
      </c>
      <c r="L185" s="43">
        <v>39</v>
      </c>
    </row>
    <row r="186" spans="1:12" ht="15" x14ac:dyDescent="0.25">
      <c r="A186" s="23"/>
      <c r="B186" s="15"/>
      <c r="C186" s="11"/>
      <c r="D186" s="6"/>
      <c r="E186" s="42" t="s">
        <v>180</v>
      </c>
      <c r="F186" s="43">
        <v>60</v>
      </c>
      <c r="G186" s="43">
        <v>3.2</v>
      </c>
      <c r="H186" s="43">
        <v>4.8</v>
      </c>
      <c r="I186" s="43">
        <v>3.26</v>
      </c>
      <c r="J186" s="43">
        <v>63.41</v>
      </c>
      <c r="K186" s="44" t="s">
        <v>181</v>
      </c>
      <c r="L186" s="43">
        <v>23.22</v>
      </c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 x14ac:dyDescent="0.25">
      <c r="A188" s="24"/>
      <c r="B188" s="17"/>
      <c r="C188" s="8"/>
      <c r="D188" s="18" t="s">
        <v>33</v>
      </c>
      <c r="E188" s="9"/>
      <c r="F188" s="19">
        <f>SUM(F181:F187)</f>
        <v>560</v>
      </c>
      <c r="G188" s="19">
        <f t="shared" ref="G188:J188" si="86">SUM(G181:G187)</f>
        <v>18.740000000000002</v>
      </c>
      <c r="H188" s="19">
        <f t="shared" si="86"/>
        <v>17.7</v>
      </c>
      <c r="I188" s="19">
        <f t="shared" si="86"/>
        <v>81.460000000000008</v>
      </c>
      <c r="J188" s="19">
        <f t="shared" si="86"/>
        <v>616.91</v>
      </c>
      <c r="K188" s="25"/>
      <c r="L188" s="19">
        <f t="shared" ref="L188" si="87">SUM(L181:L187)</f>
        <v>160</v>
      </c>
    </row>
    <row r="189" spans="1:12" ht="15" x14ac:dyDescent="0.25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 t="s">
        <v>151</v>
      </c>
      <c r="F189" s="43">
        <v>62</v>
      </c>
      <c r="G189" s="43">
        <v>0.55000000000000004</v>
      </c>
      <c r="H189" s="43">
        <v>0.1</v>
      </c>
      <c r="I189" s="43">
        <v>3.8</v>
      </c>
      <c r="J189" s="43">
        <v>12</v>
      </c>
      <c r="K189" s="44" t="s">
        <v>73</v>
      </c>
      <c r="L189" s="43">
        <v>28</v>
      </c>
    </row>
    <row r="190" spans="1:12" ht="15" x14ac:dyDescent="0.25">
      <c r="A190" s="23"/>
      <c r="B190" s="15"/>
      <c r="C190" s="11"/>
      <c r="D190" s="7" t="s">
        <v>27</v>
      </c>
      <c r="E190" s="42" t="s">
        <v>182</v>
      </c>
      <c r="F190" s="43">
        <v>270</v>
      </c>
      <c r="G190" s="43">
        <v>11.08</v>
      </c>
      <c r="H190" s="43">
        <v>11.08</v>
      </c>
      <c r="I190" s="43">
        <v>26</v>
      </c>
      <c r="J190" s="43">
        <v>246</v>
      </c>
      <c r="K190" s="44" t="s">
        <v>139</v>
      </c>
      <c r="L190" s="43">
        <v>20</v>
      </c>
    </row>
    <row r="191" spans="1:12" ht="15" x14ac:dyDescent="0.25">
      <c r="A191" s="23"/>
      <c r="B191" s="15"/>
      <c r="C191" s="11"/>
      <c r="D191" s="7" t="s">
        <v>28</v>
      </c>
      <c r="E191" s="42" t="s">
        <v>173</v>
      </c>
      <c r="F191" s="43">
        <v>150</v>
      </c>
      <c r="G191" s="43">
        <v>10.66</v>
      </c>
      <c r="H191" s="43">
        <v>10</v>
      </c>
      <c r="I191" s="43">
        <v>36.1</v>
      </c>
      <c r="J191" s="43">
        <v>262</v>
      </c>
      <c r="K191" s="44" t="s">
        <v>174</v>
      </c>
      <c r="L191" s="43">
        <v>51.3</v>
      </c>
    </row>
    <row r="192" spans="1:12" ht="15" x14ac:dyDescent="0.25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30</v>
      </c>
      <c r="E193" s="42" t="s">
        <v>63</v>
      </c>
      <c r="F193" s="43">
        <v>200</v>
      </c>
      <c r="G193" s="43">
        <v>0</v>
      </c>
      <c r="H193" s="43">
        <v>0</v>
      </c>
      <c r="I193" s="43">
        <v>22.4</v>
      </c>
      <c r="J193" s="43">
        <v>80.8</v>
      </c>
      <c r="K193" s="44" t="s">
        <v>64</v>
      </c>
      <c r="L193" s="43">
        <v>20</v>
      </c>
    </row>
    <row r="194" spans="1:12" ht="15" x14ac:dyDescent="0.25">
      <c r="A194" s="23"/>
      <c r="B194" s="15"/>
      <c r="C194" s="11"/>
      <c r="D194" s="7" t="s">
        <v>31</v>
      </c>
      <c r="E194" s="42" t="s">
        <v>65</v>
      </c>
      <c r="F194" s="43">
        <v>20</v>
      </c>
      <c r="G194" s="43">
        <v>1.98</v>
      </c>
      <c r="H194" s="43">
        <v>0.2</v>
      </c>
      <c r="I194" s="43">
        <v>13.24</v>
      </c>
      <c r="J194" s="43">
        <v>58.8</v>
      </c>
      <c r="K194" s="44" t="s">
        <v>54</v>
      </c>
      <c r="L194" s="43">
        <v>3.35</v>
      </c>
    </row>
    <row r="195" spans="1:12" ht="15" x14ac:dyDescent="0.25">
      <c r="A195" s="23"/>
      <c r="B195" s="15"/>
      <c r="C195" s="11"/>
      <c r="D195" s="7" t="s">
        <v>32</v>
      </c>
      <c r="E195" s="42" t="s">
        <v>66</v>
      </c>
      <c r="F195" s="43">
        <v>20</v>
      </c>
      <c r="G195" s="43">
        <v>2.15</v>
      </c>
      <c r="H195" s="43">
        <v>0.35</v>
      </c>
      <c r="I195" s="43">
        <v>10.24</v>
      </c>
      <c r="J195" s="43">
        <v>56.55</v>
      </c>
      <c r="K195" s="44" t="s">
        <v>54</v>
      </c>
      <c r="L195" s="43">
        <v>4.05</v>
      </c>
    </row>
    <row r="196" spans="1:12" ht="15" x14ac:dyDescent="0.25">
      <c r="A196" s="23"/>
      <c r="B196" s="15"/>
      <c r="C196" s="11"/>
      <c r="D196" s="6"/>
      <c r="E196" s="42" t="s">
        <v>183</v>
      </c>
      <c r="F196" s="43">
        <v>110</v>
      </c>
      <c r="G196" s="43">
        <v>1.5</v>
      </c>
      <c r="H196" s="43">
        <v>0.5</v>
      </c>
      <c r="I196" s="43">
        <v>16</v>
      </c>
      <c r="J196" s="43">
        <v>106</v>
      </c>
      <c r="K196" s="44" t="s">
        <v>52</v>
      </c>
      <c r="L196" s="43">
        <v>33.299999999999997</v>
      </c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SUM(F189:F197)</f>
        <v>832</v>
      </c>
      <c r="G198" s="19">
        <f t="shared" ref="G198:J198" si="88">SUM(G189:G197)</f>
        <v>27.919999999999998</v>
      </c>
      <c r="H198" s="19">
        <f t="shared" si="88"/>
        <v>22.23</v>
      </c>
      <c r="I198" s="19">
        <f t="shared" si="88"/>
        <v>127.78</v>
      </c>
      <c r="J198" s="19">
        <f t="shared" si="88"/>
        <v>822.14999999999986</v>
      </c>
      <c r="K198" s="25"/>
      <c r="L198" s="19">
        <f t="shared" ref="L198" si="89">SUM(L189:L197)</f>
        <v>160</v>
      </c>
    </row>
    <row r="199" spans="1:12" ht="15" x14ac:dyDescent="0.2">
      <c r="A199" s="29">
        <f>A181</f>
        <v>2</v>
      </c>
      <c r="B199" s="30">
        <f>B181</f>
        <v>5</v>
      </c>
      <c r="C199" s="56" t="s">
        <v>4</v>
      </c>
      <c r="D199" s="57"/>
      <c r="E199" s="31"/>
      <c r="F199" s="32">
        <f>F188+F198</f>
        <v>1392</v>
      </c>
      <c r="G199" s="32">
        <f t="shared" ref="G199" si="90">G188+G198</f>
        <v>46.66</v>
      </c>
      <c r="H199" s="32">
        <f t="shared" ref="H199" si="91">H188+H198</f>
        <v>39.93</v>
      </c>
      <c r="I199" s="32">
        <f t="shared" ref="I199" si="92">I188+I198</f>
        <v>209.24</v>
      </c>
      <c r="J199" s="32">
        <f t="shared" ref="J199:L199" si="93">J188+J198</f>
        <v>1439.06</v>
      </c>
      <c r="K199" s="32"/>
      <c r="L199" s="32">
        <f t="shared" si="93"/>
        <v>320</v>
      </c>
    </row>
    <row r="200" spans="1:12" x14ac:dyDescent="0.2">
      <c r="A200" s="27"/>
      <c r="B200" s="28"/>
      <c r="C200" s="61" t="s">
        <v>5</v>
      </c>
      <c r="D200" s="61"/>
      <c r="E200" s="61"/>
      <c r="F200" s="34">
        <f>(F28+F47+F66+F85+F104+F123+F142+F161+F180+F199)/(IF(F28=0,0,1)+IF(F47=0,0,1)+IF(F66=0,0,1)+IF(F85=0,0,1)+IF(F104=0,0,1)+IF(F123=0,0,1)+IF(F142=0,0,1)+IF(F161=0,0,1)+IF(F180=0,0,1)+IF(F199=0,0,1))</f>
        <v>1362.5</v>
      </c>
      <c r="G200" s="34">
        <f t="shared" ref="G200:J200" si="94">(G28+G47+G66+G85+G104+G123+G142+G161+G180+G199)/(IF(G28=0,0,1)+IF(G47=0,0,1)+IF(G66=0,0,1)+IF(G85=0,0,1)+IF(G104=0,0,1)+IF(G123=0,0,1)+IF(G142=0,0,1)+IF(G161=0,0,1)+IF(G180=0,0,1)+IF(G199=0,0,1))</f>
        <v>46.797999999999988</v>
      </c>
      <c r="H200" s="34">
        <f t="shared" si="94"/>
        <v>46.459000000000003</v>
      </c>
      <c r="I200" s="34">
        <f t="shared" si="94"/>
        <v>199.99200000000002</v>
      </c>
      <c r="J200" s="34">
        <f t="shared" si="94"/>
        <v>1404.0139999999999</v>
      </c>
      <c r="K200" s="34"/>
      <c r="L200" s="34">
        <f t="shared" ref="L200" si="95">(L28+L47+L66+L85+L104+L123+L142+L161+L180+L199)/(IF(L28=0,0,1)+IF(L47=0,0,1)+IF(L66=0,0,1)+IF(L85=0,0,1)+IF(L104=0,0,1)+IF(L123=0,0,1)+IF(L142=0,0,1)+IF(L161=0,0,1)+IF(L180=0,0,1)+IF(L199=0,0,1))</f>
        <v>320</v>
      </c>
    </row>
  </sheetData>
  <sheetProtection sheet="1" objects="1" scenarios="1"/>
  <mergeCells count="18">
    <mergeCell ref="C200:E200"/>
    <mergeCell ref="C199:D199"/>
    <mergeCell ref="C123:D123"/>
    <mergeCell ref="C142:D142"/>
    <mergeCell ref="C161:D161"/>
    <mergeCell ref="C180:D180"/>
    <mergeCell ref="C47:D47"/>
    <mergeCell ref="C66:D66"/>
    <mergeCell ref="H6:J6"/>
    <mergeCell ref="C85:D85"/>
    <mergeCell ref="C104:D104"/>
    <mergeCell ref="C28:D28"/>
    <mergeCell ref="H4:K4"/>
    <mergeCell ref="H5:K5"/>
    <mergeCell ref="H3:J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2023-10-15T18:09:47Z</dcterms:modified>
</cp:coreProperties>
</file>